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<sst xmlns="http://schemas.openxmlformats.org/spreadsheetml/2006/main" count="15" uniqueCount="15">
  <si>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kzk</t>
  </si>
  <si>
    <t>kak</t>
  </si>
  <si>
    <t>izk</t>
  </si>
  <si>
    <t>iak</t>
  </si>
  <si>
    <t>saf</t>
  </si>
  <si>
    <t>Su</t>
  </si>
  <si>
    <t>Δt</t>
  </si>
  <si>
    <t>K_Z</t>
  </si>
  <si>
    <t>K_A</t>
  </si>
  <si>
    <t>I_Z</t>
  </si>
  <si>
    <t>I_A</t>
  </si>
  <si>
    <t>V</t>
  </si>
  <si>
    <t>K</t>
  </si>
  <si>
    <t>I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</si>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</sst>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Volkseinkommen in Wechselwirkung mit Konsum und Investition</a:t>
            </a:r>
          </a:p>
        </c:rich>
      </c:tx>
      <c:layout>
        <c:manualLayout>
          <c:xMode val="factor"/>
          <c:yMode val="factor"/>
          <c:x val="-0.002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225"/>
          <c:w val="0.8947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Tabelle1!$M$15:$M$65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Tabelle1!$N$15:$N$65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axId val="49667074"/>
        <c:axId val="12450931"/>
      </c:scatterChart>
      <c:valAx>
        <c:axId val="496670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(0,2)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450931"/>
        <c:crosses val="autoZero"/>
        <c:crossBetween val="midCat"/>
        <c:dispUnits/>
      </c:valAx>
      <c:valAx>
        <c:axId val="1245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Volksvermögen, Konsum und Investition in Millionen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67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477250" cy="1733550"/>
    <xdr:sp>
      <xdr:nvSpPr>
        <xdr:cNvPr id="1" name="TextBox 1"/>
        <xdr:cNvSpPr txBox="1">
          <a:spLocks noChangeArrowheads="1"/>
        </xdr:cNvSpPr>
      </xdr:nvSpPr>
      <xdr:spPr>
        <a:xfrm>
          <a:off x="504825" y="152400"/>
          <a:ext cx="8477250" cy="1733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zum Volkseinkommen in Wechselwirkung mit Konsum und Investition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= 1 Woche, 1 Monat, 1 Quartal, 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V_neu &lt;-- V_alt + Su,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0 (Mill €), 
K_Z = kzk · K · I;    K_A = K · kak;   Su = (K_Z  + K_A - I-A) · saf;    I_Z = izk · I + Su;    I_A = iak · I · K
kzk = 0,3;  kak = 0,8;  izk = 0,8;  iak = 0,6; Summen_Anpassungsfaktor: saf = 0,2</a:t>
          </a:r>
        </a:p>
      </xdr:txBody>
    </xdr:sp>
    <xdr:clientData/>
  </xdr:oneCellAnchor>
  <xdr:twoCellAnchor>
    <xdr:from>
      <xdr:col>16</xdr:col>
      <xdr:colOff>0</xdr:colOff>
      <xdr:row>13</xdr:row>
      <xdr:rowOff>0</xdr:rowOff>
    </xdr:from>
    <xdr:to>
      <xdr:col>21</xdr:col>
      <xdr:colOff>171450</xdr:colOff>
      <xdr:row>35</xdr:row>
      <xdr:rowOff>123825</xdr:rowOff>
    </xdr:to>
    <xdr:graphicFrame>
      <xdr:nvGraphicFramePr>
        <xdr:cNvPr id="2" name="Chart 4"/>
        <xdr:cNvGraphicFramePr/>
      </xdr:nvGraphicFramePr>
      <xdr:xfrm>
        <a:off x="7486650" y="2114550"/>
        <a:ext cx="3981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O65"/>
  <sheetViews>
    <sheetView tabSelected="1" workbookViewId="0" topLeftCell="G20">
      <selection activeCell="S41" sqref="S41"/>
    </sheetView>
  </sheetViews>
  <sheetFormatPr defaultColWidth="11.421875" defaultRowHeight="12.75"/>
  <cols>
    <col min="1" max="1" width="7.57421875" style="0" customWidth="1"/>
    <col min="2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7109375" style="0" customWidth="1"/>
    <col min="10" max="10" width="6.8515625" style="0" customWidth="1"/>
    <col min="11" max="11" width="7.140625" style="0" customWidth="1"/>
    <col min="12" max="12" width="7.28125" style="0" customWidth="1"/>
    <col min="13" max="14" width="9.00390625" style="0" customWidth="1"/>
    <col min="15" max="15" width="8.28125" style="0" customWidth="1"/>
  </cols>
  <sheetData>
    <row r="13" ht="13.5" thickBot="1"/>
    <row r="14" spans="1:15" ht="13.5" thickBot="1">
      <c r="A14" s="1" t="s">
        <v>14</v>
      </c>
      <c r="B14" s="2" t="s">
        <v>6</v>
      </c>
      <c r="C14" s="2" t="s">
        <v>0</v>
      </c>
      <c r="D14" s="3" t="s">
        <v>1</v>
      </c>
      <c r="E14" s="2" t="s">
        <v>2</v>
      </c>
      <c r="F14" s="3" t="s">
        <v>3</v>
      </c>
      <c r="G14" s="2" t="s">
        <v>7</v>
      </c>
      <c r="H14" s="3" t="s">
        <v>8</v>
      </c>
      <c r="I14" s="2" t="s">
        <v>4</v>
      </c>
      <c r="J14" s="3" t="s">
        <v>5</v>
      </c>
      <c r="K14" s="2" t="s">
        <v>9</v>
      </c>
      <c r="L14" s="3" t="s">
        <v>10</v>
      </c>
      <c r="M14" s="2" t="s">
        <v>11</v>
      </c>
      <c r="N14" s="2" t="s">
        <v>12</v>
      </c>
      <c r="O14" s="2" t="s">
        <v>13</v>
      </c>
    </row>
    <row r="15" spans="1:15" ht="12.75">
      <c r="A15" s="5">
        <v>0</v>
      </c>
      <c r="B15" s="6">
        <v>0.2</v>
      </c>
      <c r="C15" s="6">
        <v>0.3</v>
      </c>
      <c r="D15" s="6">
        <v>0.8</v>
      </c>
      <c r="E15" s="6">
        <v>0.8</v>
      </c>
      <c r="F15" s="6">
        <v>0.6</v>
      </c>
      <c r="G15" s="6"/>
      <c r="H15" s="6"/>
      <c r="I15" s="6">
        <v>0.2</v>
      </c>
      <c r="J15" s="6"/>
      <c r="K15" s="6"/>
      <c r="L15" s="6"/>
      <c r="M15" s="6">
        <v>0</v>
      </c>
      <c r="N15" s="6">
        <v>4</v>
      </c>
      <c r="O15" s="6">
        <v>2</v>
      </c>
    </row>
    <row r="16" spans="1:15" ht="12.75">
      <c r="A16" s="4">
        <f>A15+B15</f>
        <v>0.2</v>
      </c>
      <c r="B16" s="4">
        <f>B15</f>
        <v>0.2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ROUND((C15*N15*O15),4)</f>
        <v>2.4</v>
      </c>
      <c r="H16" s="4">
        <f>ROUND((D15*N15),4)</f>
        <v>3.2</v>
      </c>
      <c r="I16" s="4">
        <f>I15</f>
        <v>0.2</v>
      </c>
      <c r="J16" s="4">
        <f>(G16+H16-L16)*I15</f>
        <v>0.15999999999999998</v>
      </c>
      <c r="K16" s="4">
        <f>ROUND((E15*O15+J16),4)</f>
        <v>1.76</v>
      </c>
      <c r="L16" s="4">
        <f>ROUND((F15*O15*N15),4)</f>
        <v>4.8</v>
      </c>
      <c r="M16" s="7">
        <f>ROUND((M15+J16),4)</f>
        <v>0.16</v>
      </c>
      <c r="N16" s="8">
        <f>ROUND((N15+B15*(G16-H16)),4)</f>
        <v>3.84</v>
      </c>
      <c r="O16" s="9">
        <f>ROUND((O15+B15*(K16-L16)),4)</f>
        <v>1.392</v>
      </c>
    </row>
    <row r="17" spans="1:15" ht="12.75">
      <c r="A17" s="4">
        <f aca="true" t="shared" si="0" ref="A17:A65">A16+B16</f>
        <v>0.4</v>
      </c>
      <c r="B17" s="4">
        <f aca="true" t="shared" si="1" ref="B17:F65">B16</f>
        <v>0.2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65">ROUND((C16*N16*O16),4)</f>
        <v>1.6036</v>
      </c>
      <c r="H17" s="4">
        <f aca="true" t="shared" si="3" ref="H17:H65">ROUND((D16*N16),4)</f>
        <v>3.072</v>
      </c>
      <c r="I17" s="4">
        <f aca="true" t="shared" si="4" ref="I17:I65">I16</f>
        <v>0.2</v>
      </c>
      <c r="J17" s="4">
        <f aca="true" t="shared" si="5" ref="J17:J65">(G17+H17-L17)*I16</f>
        <v>0.2936800000000001</v>
      </c>
      <c r="K17" s="4">
        <f aca="true" t="shared" si="6" ref="K17:K65">ROUND((E16*O16+J17),4)</f>
        <v>1.4073</v>
      </c>
      <c r="L17" s="4">
        <f aca="true" t="shared" si="7" ref="L17:L65">ROUND((F16*O16*N16),4)</f>
        <v>3.2072</v>
      </c>
      <c r="M17" s="7">
        <f aca="true" t="shared" si="8" ref="M17:M65">ROUND((M16+J17),4)</f>
        <v>0.4537</v>
      </c>
      <c r="N17" s="8">
        <f aca="true" t="shared" si="9" ref="N17:N65">ROUND((N16+B16*(G17-H17)),4)</f>
        <v>3.5463</v>
      </c>
      <c r="O17" s="9">
        <f aca="true" t="shared" si="10" ref="O17:O65">ROUND((O16+B16*(K17-L17)),4)</f>
        <v>1.032</v>
      </c>
    </row>
    <row r="18" spans="1:15" ht="12.75">
      <c r="A18" s="4">
        <f t="shared" si="0"/>
        <v>0.6000000000000001</v>
      </c>
      <c r="B18" s="4">
        <f t="shared" si="1"/>
        <v>0.2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1.0979</v>
      </c>
      <c r="H18" s="4">
        <f t="shared" si="3"/>
        <v>2.837</v>
      </c>
      <c r="I18" s="4">
        <f t="shared" si="4"/>
        <v>0.2</v>
      </c>
      <c r="J18" s="4">
        <f t="shared" si="5"/>
        <v>0.3478000000000001</v>
      </c>
      <c r="K18" s="4">
        <f t="shared" si="6"/>
        <v>1.1734</v>
      </c>
      <c r="L18" s="4">
        <f t="shared" si="7"/>
        <v>2.1959</v>
      </c>
      <c r="M18" s="7">
        <f t="shared" si="8"/>
        <v>0.8015</v>
      </c>
      <c r="N18" s="8">
        <f t="shared" si="9"/>
        <v>3.1985</v>
      </c>
      <c r="O18" s="9">
        <f t="shared" si="10"/>
        <v>0.8275</v>
      </c>
    </row>
    <row r="19" spans="1:15" ht="12.75">
      <c r="A19" s="4">
        <f t="shared" si="0"/>
        <v>0.8</v>
      </c>
      <c r="B19" s="4">
        <f t="shared" si="1"/>
        <v>0.2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0.794</v>
      </c>
      <c r="H19" s="4">
        <f t="shared" si="3"/>
        <v>2.5588</v>
      </c>
      <c r="I19" s="4">
        <f t="shared" si="4"/>
        <v>0.2</v>
      </c>
      <c r="J19" s="4">
        <f t="shared" si="5"/>
        <v>0.35294000000000003</v>
      </c>
      <c r="K19" s="4">
        <f t="shared" si="6"/>
        <v>1.0149</v>
      </c>
      <c r="L19" s="4">
        <f t="shared" si="7"/>
        <v>1.5881</v>
      </c>
      <c r="M19" s="7">
        <f t="shared" si="8"/>
        <v>1.1544</v>
      </c>
      <c r="N19" s="8">
        <f t="shared" si="9"/>
        <v>2.8455</v>
      </c>
      <c r="O19" s="9">
        <f t="shared" si="10"/>
        <v>0.7129</v>
      </c>
    </row>
    <row r="20" spans="1:15" ht="12.75">
      <c r="A20" s="4">
        <f t="shared" si="0"/>
        <v>1</v>
      </c>
      <c r="B20" s="4">
        <f t="shared" si="1"/>
        <v>0.2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0.6086</v>
      </c>
      <c r="H20" s="4">
        <f t="shared" si="3"/>
        <v>2.2764</v>
      </c>
      <c r="I20" s="4">
        <f t="shared" si="4"/>
        <v>0.2</v>
      </c>
      <c r="J20" s="4">
        <f t="shared" si="5"/>
        <v>0.33358000000000004</v>
      </c>
      <c r="K20" s="4">
        <f t="shared" si="6"/>
        <v>0.9039</v>
      </c>
      <c r="L20" s="4">
        <f t="shared" si="7"/>
        <v>1.2171</v>
      </c>
      <c r="M20" s="7">
        <f t="shared" si="8"/>
        <v>1.488</v>
      </c>
      <c r="N20" s="8">
        <f t="shared" si="9"/>
        <v>2.5119</v>
      </c>
      <c r="O20" s="9">
        <f t="shared" si="10"/>
        <v>0.6503</v>
      </c>
    </row>
    <row r="21" spans="1:15" ht="12.75">
      <c r="A21" s="4">
        <f t="shared" si="0"/>
        <v>1.2</v>
      </c>
      <c r="B21" s="4">
        <f t="shared" si="1"/>
        <v>0.2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0.49</v>
      </c>
      <c r="H21" s="4">
        <f t="shared" si="3"/>
        <v>2.0095</v>
      </c>
      <c r="I21" s="4">
        <f t="shared" si="4"/>
        <v>0.2</v>
      </c>
      <c r="J21" s="4">
        <f t="shared" si="5"/>
        <v>0.3038800000000001</v>
      </c>
      <c r="K21" s="4">
        <f t="shared" si="6"/>
        <v>0.8241</v>
      </c>
      <c r="L21" s="4">
        <f t="shared" si="7"/>
        <v>0.9801</v>
      </c>
      <c r="M21" s="7">
        <f t="shared" si="8"/>
        <v>1.7919</v>
      </c>
      <c r="N21" s="8">
        <f t="shared" si="9"/>
        <v>2.208</v>
      </c>
      <c r="O21" s="9">
        <f t="shared" si="10"/>
        <v>0.6191</v>
      </c>
    </row>
    <row r="22" spans="1:15" ht="12.75">
      <c r="A22" s="4">
        <f t="shared" si="0"/>
        <v>1.4</v>
      </c>
      <c r="B22" s="4">
        <f t="shared" si="1"/>
        <v>0.2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0.4101</v>
      </c>
      <c r="H22" s="4">
        <f t="shared" si="3"/>
        <v>1.7664</v>
      </c>
      <c r="I22" s="4">
        <f t="shared" si="4"/>
        <v>0.2</v>
      </c>
      <c r="J22" s="4">
        <f t="shared" si="5"/>
        <v>0.27126</v>
      </c>
      <c r="K22" s="4">
        <f t="shared" si="6"/>
        <v>0.7665</v>
      </c>
      <c r="L22" s="4">
        <f t="shared" si="7"/>
        <v>0.8202</v>
      </c>
      <c r="M22" s="7">
        <f t="shared" si="8"/>
        <v>2.0632</v>
      </c>
      <c r="N22" s="8">
        <f t="shared" si="9"/>
        <v>1.9367</v>
      </c>
      <c r="O22" s="9">
        <f t="shared" si="10"/>
        <v>0.6084</v>
      </c>
    </row>
    <row r="23" spans="1:15" ht="12.75">
      <c r="A23" s="4">
        <f t="shared" si="0"/>
        <v>1.5999999999999999</v>
      </c>
      <c r="B23" s="4">
        <f t="shared" si="1"/>
        <v>0.2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0.3535</v>
      </c>
      <c r="H23" s="4">
        <f t="shared" si="3"/>
        <v>1.5494</v>
      </c>
      <c r="I23" s="4">
        <f t="shared" si="4"/>
        <v>0.2</v>
      </c>
      <c r="J23" s="4">
        <f t="shared" si="5"/>
        <v>0.23918</v>
      </c>
      <c r="K23" s="4">
        <f t="shared" si="6"/>
        <v>0.7259</v>
      </c>
      <c r="L23" s="4">
        <f t="shared" si="7"/>
        <v>0.707</v>
      </c>
      <c r="M23" s="7">
        <f t="shared" si="8"/>
        <v>2.3024</v>
      </c>
      <c r="N23" s="8">
        <f t="shared" si="9"/>
        <v>1.6975</v>
      </c>
      <c r="O23" s="9">
        <f t="shared" si="10"/>
        <v>0.6122</v>
      </c>
    </row>
    <row r="24" spans="1:15" ht="12.75">
      <c r="A24" s="4">
        <f t="shared" si="0"/>
        <v>1.7999999999999998</v>
      </c>
      <c r="B24" s="4">
        <f t="shared" si="1"/>
        <v>0.2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0.3118</v>
      </c>
      <c r="H24" s="4">
        <f t="shared" si="3"/>
        <v>1.358</v>
      </c>
      <c r="I24" s="4">
        <f t="shared" si="4"/>
        <v>0.2</v>
      </c>
      <c r="J24" s="4">
        <f t="shared" si="5"/>
        <v>0.20926</v>
      </c>
      <c r="K24" s="4">
        <f t="shared" si="6"/>
        <v>0.699</v>
      </c>
      <c r="L24" s="4">
        <f t="shared" si="7"/>
        <v>0.6235</v>
      </c>
      <c r="M24" s="7">
        <f t="shared" si="8"/>
        <v>2.5117</v>
      </c>
      <c r="N24" s="8">
        <f t="shared" si="9"/>
        <v>1.4883</v>
      </c>
      <c r="O24" s="9">
        <f t="shared" si="10"/>
        <v>0.6273</v>
      </c>
    </row>
    <row r="25" spans="1:15" ht="12.75">
      <c r="A25" s="4">
        <f t="shared" si="0"/>
        <v>1.9999999999999998</v>
      </c>
      <c r="B25" s="4">
        <f t="shared" si="1"/>
        <v>0.2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0.2801</v>
      </c>
      <c r="H25" s="4">
        <f t="shared" si="3"/>
        <v>1.1906</v>
      </c>
      <c r="I25" s="4">
        <f t="shared" si="4"/>
        <v>0.2</v>
      </c>
      <c r="J25" s="4">
        <f t="shared" si="5"/>
        <v>0.18210000000000004</v>
      </c>
      <c r="K25" s="4">
        <f t="shared" si="6"/>
        <v>0.6839</v>
      </c>
      <c r="L25" s="4">
        <f t="shared" si="7"/>
        <v>0.5602</v>
      </c>
      <c r="M25" s="7">
        <f t="shared" si="8"/>
        <v>2.6938</v>
      </c>
      <c r="N25" s="8">
        <f t="shared" si="9"/>
        <v>1.3062</v>
      </c>
      <c r="O25" s="9">
        <f t="shared" si="10"/>
        <v>0.652</v>
      </c>
    </row>
    <row r="26" spans="1:15" ht="12.75">
      <c r="A26" s="4">
        <f t="shared" si="0"/>
        <v>2.1999999999999997</v>
      </c>
      <c r="B26" s="4">
        <f t="shared" si="1"/>
        <v>0.2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0.2555</v>
      </c>
      <c r="H26" s="4">
        <f t="shared" si="3"/>
        <v>1.045</v>
      </c>
      <c r="I26" s="4">
        <f t="shared" si="4"/>
        <v>0.2</v>
      </c>
      <c r="J26" s="4">
        <f t="shared" si="5"/>
        <v>0.1579</v>
      </c>
      <c r="K26" s="4">
        <f t="shared" si="6"/>
        <v>0.6795</v>
      </c>
      <c r="L26" s="4">
        <f t="shared" si="7"/>
        <v>0.511</v>
      </c>
      <c r="M26" s="7">
        <f t="shared" si="8"/>
        <v>2.8517</v>
      </c>
      <c r="N26" s="8">
        <f t="shared" si="9"/>
        <v>1.1483</v>
      </c>
      <c r="O26" s="9">
        <f t="shared" si="10"/>
        <v>0.6857</v>
      </c>
    </row>
    <row r="27" spans="1:15" ht="12.75">
      <c r="A27" s="4">
        <f t="shared" si="0"/>
        <v>2.4</v>
      </c>
      <c r="B27" s="4">
        <f t="shared" si="1"/>
        <v>0.2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0.2362</v>
      </c>
      <c r="H27" s="4">
        <f t="shared" si="3"/>
        <v>0.9186</v>
      </c>
      <c r="I27" s="4">
        <f t="shared" si="4"/>
        <v>0.2</v>
      </c>
      <c r="J27" s="4">
        <f t="shared" si="5"/>
        <v>0.13648000000000002</v>
      </c>
      <c r="K27" s="4">
        <f t="shared" si="6"/>
        <v>0.685</v>
      </c>
      <c r="L27" s="4">
        <f t="shared" si="7"/>
        <v>0.4724</v>
      </c>
      <c r="M27" s="7">
        <f t="shared" si="8"/>
        <v>2.9882</v>
      </c>
      <c r="N27" s="8">
        <f t="shared" si="9"/>
        <v>1.0118</v>
      </c>
      <c r="O27" s="9">
        <f t="shared" si="10"/>
        <v>0.7282</v>
      </c>
    </row>
    <row r="28" spans="1:15" ht="12.75">
      <c r="A28" s="4">
        <f t="shared" si="0"/>
        <v>2.6</v>
      </c>
      <c r="B28" s="4">
        <f t="shared" si="1"/>
        <v>0.2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0.221</v>
      </c>
      <c r="H28" s="4">
        <f t="shared" si="3"/>
        <v>0.8094</v>
      </c>
      <c r="I28" s="4">
        <f t="shared" si="4"/>
        <v>0.2</v>
      </c>
      <c r="J28" s="4">
        <f t="shared" si="5"/>
        <v>0.11766000000000001</v>
      </c>
      <c r="K28" s="4">
        <f t="shared" si="6"/>
        <v>0.7002</v>
      </c>
      <c r="L28" s="4">
        <f t="shared" si="7"/>
        <v>0.4421</v>
      </c>
      <c r="M28" s="7">
        <f t="shared" si="8"/>
        <v>3.1059</v>
      </c>
      <c r="N28" s="8">
        <f t="shared" si="9"/>
        <v>0.8941</v>
      </c>
      <c r="O28" s="9">
        <f t="shared" si="10"/>
        <v>0.7798</v>
      </c>
    </row>
    <row r="29" spans="1:15" ht="12.75">
      <c r="A29" s="4">
        <f t="shared" si="0"/>
        <v>2.8000000000000003</v>
      </c>
      <c r="B29" s="4">
        <f t="shared" si="1"/>
        <v>0.2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0.2092</v>
      </c>
      <c r="H29" s="4">
        <f t="shared" si="3"/>
        <v>0.7153</v>
      </c>
      <c r="I29" s="4">
        <f t="shared" si="4"/>
        <v>0.2</v>
      </c>
      <c r="J29" s="4">
        <f t="shared" si="5"/>
        <v>0.10124000000000002</v>
      </c>
      <c r="K29" s="4">
        <f t="shared" si="6"/>
        <v>0.7251</v>
      </c>
      <c r="L29" s="4">
        <f t="shared" si="7"/>
        <v>0.4183</v>
      </c>
      <c r="M29" s="7">
        <f t="shared" si="8"/>
        <v>3.2071</v>
      </c>
      <c r="N29" s="8">
        <f t="shared" si="9"/>
        <v>0.7929</v>
      </c>
      <c r="O29" s="9">
        <f t="shared" si="10"/>
        <v>0.8412</v>
      </c>
    </row>
    <row r="30" spans="1:15" ht="12.75">
      <c r="A30" s="4">
        <f t="shared" si="0"/>
        <v>3.0000000000000004</v>
      </c>
      <c r="B30" s="4">
        <f t="shared" si="1"/>
        <v>0.2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0.2001</v>
      </c>
      <c r="H30" s="4">
        <f t="shared" si="3"/>
        <v>0.6343</v>
      </c>
      <c r="I30" s="4">
        <f t="shared" si="4"/>
        <v>0.2</v>
      </c>
      <c r="J30" s="4">
        <f t="shared" si="5"/>
        <v>0.08684000000000001</v>
      </c>
      <c r="K30" s="4">
        <f t="shared" si="6"/>
        <v>0.7598</v>
      </c>
      <c r="L30" s="4">
        <f t="shared" si="7"/>
        <v>0.4002</v>
      </c>
      <c r="M30" s="7">
        <f t="shared" si="8"/>
        <v>3.2939</v>
      </c>
      <c r="N30" s="8">
        <f t="shared" si="9"/>
        <v>0.7061</v>
      </c>
      <c r="O30" s="9">
        <f t="shared" si="10"/>
        <v>0.9131</v>
      </c>
    </row>
    <row r="31" spans="1:15" ht="12.75">
      <c r="A31" s="4">
        <f t="shared" si="0"/>
        <v>3.2000000000000006</v>
      </c>
      <c r="B31" s="4">
        <f t="shared" si="1"/>
        <v>0.2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0.1934</v>
      </c>
      <c r="H31" s="4">
        <f t="shared" si="3"/>
        <v>0.5649</v>
      </c>
      <c r="I31" s="4">
        <f t="shared" si="4"/>
        <v>0.2</v>
      </c>
      <c r="J31" s="4">
        <f t="shared" si="5"/>
        <v>0.0743</v>
      </c>
      <c r="K31" s="4">
        <f t="shared" si="6"/>
        <v>0.8048</v>
      </c>
      <c r="L31" s="4">
        <f t="shared" si="7"/>
        <v>0.3868</v>
      </c>
      <c r="M31" s="7">
        <f t="shared" si="8"/>
        <v>3.3682</v>
      </c>
      <c r="N31" s="8">
        <f t="shared" si="9"/>
        <v>0.6318</v>
      </c>
      <c r="O31" s="9">
        <f t="shared" si="10"/>
        <v>0.9967</v>
      </c>
    </row>
    <row r="32" spans="1:15" ht="12.75">
      <c r="A32" s="4">
        <f t="shared" si="0"/>
        <v>3.400000000000001</v>
      </c>
      <c r="B32" s="4">
        <f t="shared" si="1"/>
        <v>0.2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0.1889</v>
      </c>
      <c r="H32" s="4">
        <f t="shared" si="3"/>
        <v>0.5054</v>
      </c>
      <c r="I32" s="4">
        <f t="shared" si="4"/>
        <v>0.2</v>
      </c>
      <c r="J32" s="4">
        <f t="shared" si="5"/>
        <v>0.06329999999999998</v>
      </c>
      <c r="K32" s="4">
        <f t="shared" si="6"/>
        <v>0.8607</v>
      </c>
      <c r="L32" s="4">
        <f t="shared" si="7"/>
        <v>0.3778</v>
      </c>
      <c r="M32" s="7">
        <f t="shared" si="8"/>
        <v>3.4315</v>
      </c>
      <c r="N32" s="8">
        <f t="shared" si="9"/>
        <v>0.5685</v>
      </c>
      <c r="O32" s="9">
        <f t="shared" si="10"/>
        <v>1.0933</v>
      </c>
    </row>
    <row r="33" spans="1:15" ht="12.75">
      <c r="A33" s="4">
        <f t="shared" si="0"/>
        <v>3.600000000000001</v>
      </c>
      <c r="B33" s="4">
        <f t="shared" si="1"/>
        <v>0.2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0.1865</v>
      </c>
      <c r="H33" s="4">
        <f t="shared" si="3"/>
        <v>0.4548</v>
      </c>
      <c r="I33" s="4">
        <f t="shared" si="4"/>
        <v>0.2</v>
      </c>
      <c r="J33" s="4">
        <f t="shared" si="5"/>
        <v>0.05368</v>
      </c>
      <c r="K33" s="4">
        <f t="shared" si="6"/>
        <v>0.9283</v>
      </c>
      <c r="L33" s="4">
        <f t="shared" si="7"/>
        <v>0.3729</v>
      </c>
      <c r="M33" s="7">
        <f t="shared" si="8"/>
        <v>3.4852</v>
      </c>
      <c r="N33" s="8">
        <f t="shared" si="9"/>
        <v>0.5148</v>
      </c>
      <c r="O33" s="9">
        <f t="shared" si="10"/>
        <v>1.2044</v>
      </c>
    </row>
    <row r="34" spans="1:15" ht="12.75">
      <c r="A34" s="4">
        <f t="shared" si="0"/>
        <v>3.800000000000001</v>
      </c>
      <c r="B34" s="4">
        <f t="shared" si="1"/>
        <v>0.2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0.186</v>
      </c>
      <c r="H34" s="4">
        <f t="shared" si="3"/>
        <v>0.4118</v>
      </c>
      <c r="I34" s="4">
        <f t="shared" si="4"/>
        <v>0.2</v>
      </c>
      <c r="J34" s="4">
        <f t="shared" si="5"/>
        <v>0.045160000000000006</v>
      </c>
      <c r="K34" s="4">
        <f t="shared" si="6"/>
        <v>1.0087</v>
      </c>
      <c r="L34" s="4">
        <f t="shared" si="7"/>
        <v>0.372</v>
      </c>
      <c r="M34" s="7">
        <f t="shared" si="8"/>
        <v>3.5304</v>
      </c>
      <c r="N34" s="8">
        <f t="shared" si="9"/>
        <v>0.4696</v>
      </c>
      <c r="O34" s="9">
        <f t="shared" si="10"/>
        <v>1.3317</v>
      </c>
    </row>
    <row r="35" spans="1:15" ht="12.75">
      <c r="A35" s="4">
        <f t="shared" si="0"/>
        <v>4.000000000000001</v>
      </c>
      <c r="B35" s="4">
        <f t="shared" si="1"/>
        <v>0.2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0.1876</v>
      </c>
      <c r="H35" s="4">
        <f t="shared" si="3"/>
        <v>0.3757</v>
      </c>
      <c r="I35" s="4">
        <f t="shared" si="4"/>
        <v>0.2</v>
      </c>
      <c r="J35" s="4">
        <f t="shared" si="5"/>
        <v>0.03761999999999999</v>
      </c>
      <c r="K35" s="4">
        <f t="shared" si="6"/>
        <v>1.103</v>
      </c>
      <c r="L35" s="4">
        <f t="shared" si="7"/>
        <v>0.3752</v>
      </c>
      <c r="M35" s="7">
        <f t="shared" si="8"/>
        <v>3.568</v>
      </c>
      <c r="N35" s="8">
        <f t="shared" si="9"/>
        <v>0.432</v>
      </c>
      <c r="O35" s="9">
        <f t="shared" si="10"/>
        <v>1.4773</v>
      </c>
    </row>
    <row r="36" spans="1:15" ht="12.75">
      <c r="A36" s="4">
        <f t="shared" si="0"/>
        <v>4.200000000000001</v>
      </c>
      <c r="B36" s="4">
        <f t="shared" si="1"/>
        <v>0.2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0.1915</v>
      </c>
      <c r="H36" s="4">
        <f t="shared" si="3"/>
        <v>0.3456</v>
      </c>
      <c r="I36" s="4">
        <f t="shared" si="4"/>
        <v>0.2</v>
      </c>
      <c r="J36" s="4">
        <f t="shared" si="5"/>
        <v>0.030840000000000003</v>
      </c>
      <c r="K36" s="4">
        <f t="shared" si="6"/>
        <v>1.2127</v>
      </c>
      <c r="L36" s="4">
        <f t="shared" si="7"/>
        <v>0.3829</v>
      </c>
      <c r="M36" s="7">
        <f t="shared" si="8"/>
        <v>3.5988</v>
      </c>
      <c r="N36" s="8">
        <f t="shared" si="9"/>
        <v>0.4012</v>
      </c>
      <c r="O36" s="9">
        <f t="shared" si="10"/>
        <v>1.6433</v>
      </c>
    </row>
    <row r="37" spans="1:15" ht="12.75">
      <c r="A37" s="4">
        <f t="shared" si="0"/>
        <v>4.400000000000001</v>
      </c>
      <c r="B37" s="4">
        <f t="shared" si="1"/>
        <v>0.2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0.1978</v>
      </c>
      <c r="H37" s="4">
        <f t="shared" si="3"/>
        <v>0.321</v>
      </c>
      <c r="I37" s="4">
        <f t="shared" si="4"/>
        <v>0.2</v>
      </c>
      <c r="J37" s="4">
        <f t="shared" si="5"/>
        <v>0.02464000000000001</v>
      </c>
      <c r="K37" s="4">
        <f t="shared" si="6"/>
        <v>1.3393</v>
      </c>
      <c r="L37" s="4">
        <f t="shared" si="7"/>
        <v>0.3956</v>
      </c>
      <c r="M37" s="7">
        <f t="shared" si="8"/>
        <v>3.6234</v>
      </c>
      <c r="N37" s="8">
        <f t="shared" si="9"/>
        <v>0.3766</v>
      </c>
      <c r="O37" s="9">
        <f t="shared" si="10"/>
        <v>1.832</v>
      </c>
    </row>
    <row r="38" spans="1:15" ht="12.75">
      <c r="A38" s="4">
        <f t="shared" si="0"/>
        <v>4.600000000000001</v>
      </c>
      <c r="B38" s="4">
        <f t="shared" si="1"/>
        <v>0.2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0.207</v>
      </c>
      <c r="H38" s="4">
        <f t="shared" si="3"/>
        <v>0.3013</v>
      </c>
      <c r="I38" s="4">
        <f t="shared" si="4"/>
        <v>0.2</v>
      </c>
      <c r="J38" s="4">
        <f t="shared" si="5"/>
        <v>0.018860000000000002</v>
      </c>
      <c r="K38" s="4">
        <f t="shared" si="6"/>
        <v>1.4845</v>
      </c>
      <c r="L38" s="4">
        <f t="shared" si="7"/>
        <v>0.414</v>
      </c>
      <c r="M38" s="7">
        <f t="shared" si="8"/>
        <v>3.6423</v>
      </c>
      <c r="N38" s="8">
        <f t="shared" si="9"/>
        <v>0.3577</v>
      </c>
      <c r="O38" s="9">
        <f t="shared" si="10"/>
        <v>2.0461</v>
      </c>
    </row>
    <row r="39" spans="1:15" ht="12.75">
      <c r="A39" s="4">
        <f t="shared" si="0"/>
        <v>4.800000000000002</v>
      </c>
      <c r="B39" s="4">
        <f t="shared" si="1"/>
        <v>0.2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0.2196</v>
      </c>
      <c r="H39" s="4">
        <f t="shared" si="3"/>
        <v>0.2862</v>
      </c>
      <c r="I39" s="4">
        <f t="shared" si="4"/>
        <v>0.2</v>
      </c>
      <c r="J39" s="4">
        <f t="shared" si="5"/>
        <v>0.013340000000000008</v>
      </c>
      <c r="K39" s="4">
        <f t="shared" si="6"/>
        <v>1.6502</v>
      </c>
      <c r="L39" s="4">
        <f t="shared" si="7"/>
        <v>0.4391</v>
      </c>
      <c r="M39" s="7">
        <f t="shared" si="8"/>
        <v>3.6556</v>
      </c>
      <c r="N39" s="8">
        <f t="shared" si="9"/>
        <v>0.3444</v>
      </c>
      <c r="O39" s="9">
        <f t="shared" si="10"/>
        <v>2.2883</v>
      </c>
    </row>
    <row r="40" spans="1:15" ht="12.75">
      <c r="A40" s="4">
        <f t="shared" si="0"/>
        <v>5.000000000000002</v>
      </c>
      <c r="B40" s="4">
        <f t="shared" si="1"/>
        <v>0.2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0.2364</v>
      </c>
      <c r="H40" s="4">
        <f t="shared" si="3"/>
        <v>0.2755</v>
      </c>
      <c r="I40" s="4">
        <f t="shared" si="4"/>
        <v>0.2</v>
      </c>
      <c r="J40" s="4">
        <f t="shared" si="5"/>
        <v>0.0078000000000000074</v>
      </c>
      <c r="K40" s="4">
        <f t="shared" si="6"/>
        <v>1.8384</v>
      </c>
      <c r="L40" s="4">
        <f t="shared" si="7"/>
        <v>0.4729</v>
      </c>
      <c r="M40" s="7">
        <f t="shared" si="8"/>
        <v>3.6634</v>
      </c>
      <c r="N40" s="8">
        <f t="shared" si="9"/>
        <v>0.3366</v>
      </c>
      <c r="O40" s="9">
        <f t="shared" si="10"/>
        <v>2.5614</v>
      </c>
    </row>
    <row r="41" spans="1:15" ht="12.75">
      <c r="A41" s="4">
        <f t="shared" si="0"/>
        <v>5.200000000000002</v>
      </c>
      <c r="B41" s="4">
        <f t="shared" si="1"/>
        <v>0.2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0.2587</v>
      </c>
      <c r="H41" s="4">
        <f t="shared" si="3"/>
        <v>0.2693</v>
      </c>
      <c r="I41" s="4">
        <f t="shared" si="4"/>
        <v>0.2</v>
      </c>
      <c r="J41" s="4">
        <f t="shared" si="5"/>
        <v>0.0021400000000000086</v>
      </c>
      <c r="K41" s="4">
        <f t="shared" si="6"/>
        <v>2.0513</v>
      </c>
      <c r="L41" s="4">
        <f t="shared" si="7"/>
        <v>0.5173</v>
      </c>
      <c r="M41" s="7">
        <f t="shared" si="8"/>
        <v>3.6655</v>
      </c>
      <c r="N41" s="8">
        <f t="shared" si="9"/>
        <v>0.3345</v>
      </c>
      <c r="O41" s="9">
        <f t="shared" si="10"/>
        <v>2.8682</v>
      </c>
    </row>
    <row r="42" spans="1:15" ht="12.75">
      <c r="A42" s="4">
        <f t="shared" si="0"/>
        <v>5.400000000000002</v>
      </c>
      <c r="B42" s="4">
        <f t="shared" si="1"/>
        <v>0.2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0.2878</v>
      </c>
      <c r="H42" s="4">
        <f t="shared" si="3"/>
        <v>0.2676</v>
      </c>
      <c r="I42" s="4">
        <f t="shared" si="4"/>
        <v>0.2</v>
      </c>
      <c r="J42" s="4">
        <f t="shared" si="5"/>
        <v>-0.004039999999999999</v>
      </c>
      <c r="K42" s="4">
        <f t="shared" si="6"/>
        <v>2.2905</v>
      </c>
      <c r="L42" s="4">
        <f t="shared" si="7"/>
        <v>0.5756</v>
      </c>
      <c r="M42" s="7">
        <f t="shared" si="8"/>
        <v>3.6615</v>
      </c>
      <c r="N42" s="8">
        <f t="shared" si="9"/>
        <v>0.3385</v>
      </c>
      <c r="O42" s="9">
        <f t="shared" si="10"/>
        <v>3.2112</v>
      </c>
    </row>
    <row r="43" spans="1:15" ht="12.75">
      <c r="A43" s="4">
        <f t="shared" si="0"/>
        <v>5.600000000000002</v>
      </c>
      <c r="B43" s="4">
        <f t="shared" si="1"/>
        <v>0.2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0.3261</v>
      </c>
      <c r="H43" s="4">
        <f t="shared" si="3"/>
        <v>0.2708</v>
      </c>
      <c r="I43" s="4">
        <f t="shared" si="4"/>
        <v>0.2</v>
      </c>
      <c r="J43" s="4">
        <f t="shared" si="5"/>
        <v>-0.011060000000000004</v>
      </c>
      <c r="K43" s="4">
        <f t="shared" si="6"/>
        <v>2.5579</v>
      </c>
      <c r="L43" s="4">
        <f t="shared" si="7"/>
        <v>0.6522</v>
      </c>
      <c r="M43" s="7">
        <f t="shared" si="8"/>
        <v>3.6504</v>
      </c>
      <c r="N43" s="8">
        <f t="shared" si="9"/>
        <v>0.3496</v>
      </c>
      <c r="O43" s="9">
        <f t="shared" si="10"/>
        <v>3.5923</v>
      </c>
    </row>
    <row r="44" spans="1:15" ht="12.75">
      <c r="A44" s="4">
        <f t="shared" si="0"/>
        <v>5.8000000000000025</v>
      </c>
      <c r="B44" s="4">
        <f t="shared" si="1"/>
        <v>0.2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0.3768</v>
      </c>
      <c r="H44" s="4">
        <f t="shared" si="3"/>
        <v>0.2797</v>
      </c>
      <c r="I44" s="4">
        <f t="shared" si="4"/>
        <v>0.2</v>
      </c>
      <c r="J44" s="4">
        <f t="shared" si="5"/>
        <v>-0.019399999999999973</v>
      </c>
      <c r="K44" s="4">
        <f t="shared" si="6"/>
        <v>2.8544</v>
      </c>
      <c r="L44" s="4">
        <f t="shared" si="7"/>
        <v>0.7535</v>
      </c>
      <c r="M44" s="7">
        <f t="shared" si="8"/>
        <v>3.631</v>
      </c>
      <c r="N44" s="8">
        <f t="shared" si="9"/>
        <v>0.369</v>
      </c>
      <c r="O44" s="9">
        <f t="shared" si="10"/>
        <v>4.0125</v>
      </c>
    </row>
    <row r="45" spans="1:15" ht="12.75">
      <c r="A45" s="4">
        <f t="shared" si="0"/>
        <v>6.000000000000003</v>
      </c>
      <c r="B45" s="4">
        <f t="shared" si="1"/>
        <v>0.2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0.4442</v>
      </c>
      <c r="H45" s="4">
        <f t="shared" si="3"/>
        <v>0.2952</v>
      </c>
      <c r="I45" s="4">
        <f t="shared" si="4"/>
        <v>0.2</v>
      </c>
      <c r="J45" s="4">
        <f t="shared" si="5"/>
        <v>-0.029799999999999983</v>
      </c>
      <c r="K45" s="4">
        <f t="shared" si="6"/>
        <v>3.1802</v>
      </c>
      <c r="L45" s="4">
        <f t="shared" si="7"/>
        <v>0.8884</v>
      </c>
      <c r="M45" s="7">
        <f t="shared" si="8"/>
        <v>3.6012</v>
      </c>
      <c r="N45" s="8">
        <f t="shared" si="9"/>
        <v>0.3988</v>
      </c>
      <c r="O45" s="9">
        <f t="shared" si="10"/>
        <v>4.4709</v>
      </c>
    </row>
    <row r="46" spans="1:15" ht="12.75">
      <c r="A46" s="4">
        <f t="shared" si="0"/>
        <v>6.200000000000003</v>
      </c>
      <c r="B46" s="4">
        <f t="shared" si="1"/>
        <v>0.2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0.5349</v>
      </c>
      <c r="H46" s="4">
        <f t="shared" si="3"/>
        <v>0.319</v>
      </c>
      <c r="I46" s="4">
        <f t="shared" si="4"/>
        <v>0.2</v>
      </c>
      <c r="J46" s="4">
        <f t="shared" si="5"/>
        <v>-0.043179999999999996</v>
      </c>
      <c r="K46" s="4">
        <f t="shared" si="6"/>
        <v>3.5335</v>
      </c>
      <c r="L46" s="4">
        <f t="shared" si="7"/>
        <v>1.0698</v>
      </c>
      <c r="M46" s="7">
        <f t="shared" si="8"/>
        <v>3.558</v>
      </c>
      <c r="N46" s="8">
        <f t="shared" si="9"/>
        <v>0.442</v>
      </c>
      <c r="O46" s="9">
        <f t="shared" si="10"/>
        <v>4.9636</v>
      </c>
    </row>
    <row r="47" spans="1:15" ht="12.75">
      <c r="A47" s="4">
        <f t="shared" si="0"/>
        <v>6.400000000000003</v>
      </c>
      <c r="B47" s="4">
        <f t="shared" si="1"/>
        <v>0.2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0.6582</v>
      </c>
      <c r="H47" s="4">
        <f t="shared" si="3"/>
        <v>0.3536</v>
      </c>
      <c r="I47" s="4">
        <f t="shared" si="4"/>
        <v>0.2</v>
      </c>
      <c r="J47" s="4">
        <f t="shared" si="5"/>
        <v>-0.0609</v>
      </c>
      <c r="K47" s="4">
        <f t="shared" si="6"/>
        <v>3.91</v>
      </c>
      <c r="L47" s="4">
        <f t="shared" si="7"/>
        <v>1.3163</v>
      </c>
      <c r="M47" s="7">
        <f t="shared" si="8"/>
        <v>3.4971</v>
      </c>
      <c r="N47" s="8">
        <f t="shared" si="9"/>
        <v>0.5029</v>
      </c>
      <c r="O47" s="9">
        <f t="shared" si="10"/>
        <v>5.4823</v>
      </c>
    </row>
    <row r="48" spans="1:15" ht="12.75">
      <c r="A48" s="4">
        <f t="shared" si="0"/>
        <v>6.600000000000003</v>
      </c>
      <c r="B48" s="4">
        <f t="shared" si="1"/>
        <v>0.2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0.8271</v>
      </c>
      <c r="H48" s="4">
        <f t="shared" si="3"/>
        <v>0.4023</v>
      </c>
      <c r="I48" s="4">
        <f t="shared" si="4"/>
        <v>0.2</v>
      </c>
      <c r="J48" s="4">
        <f t="shared" si="5"/>
        <v>-0.08495999999999998</v>
      </c>
      <c r="K48" s="4">
        <f t="shared" si="6"/>
        <v>4.3009</v>
      </c>
      <c r="L48" s="4">
        <f t="shared" si="7"/>
        <v>1.6542</v>
      </c>
      <c r="M48" s="7">
        <f t="shared" si="8"/>
        <v>3.4121</v>
      </c>
      <c r="N48" s="8">
        <f t="shared" si="9"/>
        <v>0.5879</v>
      </c>
      <c r="O48" s="9">
        <f t="shared" si="10"/>
        <v>6.0116</v>
      </c>
    </row>
    <row r="49" spans="1:15" ht="12.75">
      <c r="A49" s="4">
        <f t="shared" si="0"/>
        <v>6.800000000000003</v>
      </c>
      <c r="B49" s="4">
        <f t="shared" si="1"/>
        <v>0.2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1.0603</v>
      </c>
      <c r="H49" s="4">
        <f t="shared" si="3"/>
        <v>0.4703</v>
      </c>
      <c r="I49" s="4">
        <f t="shared" si="4"/>
        <v>0.2</v>
      </c>
      <c r="J49" s="4">
        <f t="shared" si="5"/>
        <v>-0.11797999999999997</v>
      </c>
      <c r="K49" s="4">
        <f t="shared" si="6"/>
        <v>4.6913</v>
      </c>
      <c r="L49" s="4">
        <f t="shared" si="7"/>
        <v>2.1205</v>
      </c>
      <c r="M49" s="7">
        <f t="shared" si="8"/>
        <v>3.2941</v>
      </c>
      <c r="N49" s="8">
        <f t="shared" si="9"/>
        <v>0.7059</v>
      </c>
      <c r="O49" s="9">
        <f t="shared" si="10"/>
        <v>6.5258</v>
      </c>
    </row>
    <row r="50" spans="1:15" ht="12.75">
      <c r="A50" s="4">
        <f t="shared" si="0"/>
        <v>7.0000000000000036</v>
      </c>
      <c r="B50" s="4">
        <f t="shared" si="1"/>
        <v>0.2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1.382</v>
      </c>
      <c r="H50" s="4">
        <f t="shared" si="3"/>
        <v>0.5647</v>
      </c>
      <c r="I50" s="4">
        <f t="shared" si="4"/>
        <v>0.2</v>
      </c>
      <c r="J50" s="4">
        <f t="shared" si="5"/>
        <v>-0.16344000000000003</v>
      </c>
      <c r="K50" s="4">
        <f t="shared" si="6"/>
        <v>5.0572</v>
      </c>
      <c r="L50" s="4">
        <f t="shared" si="7"/>
        <v>2.7639</v>
      </c>
      <c r="M50" s="7">
        <f t="shared" si="8"/>
        <v>3.1307</v>
      </c>
      <c r="N50" s="8">
        <f t="shared" si="9"/>
        <v>0.8694</v>
      </c>
      <c r="O50" s="9">
        <f t="shared" si="10"/>
        <v>6.9845</v>
      </c>
    </row>
    <row r="51" spans="1:15" ht="12.75">
      <c r="A51" s="4">
        <f t="shared" si="0"/>
        <v>7.200000000000004</v>
      </c>
      <c r="B51" s="4">
        <f t="shared" si="1"/>
        <v>0.2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1.8217</v>
      </c>
      <c r="H51" s="4">
        <f t="shared" si="3"/>
        <v>0.6955</v>
      </c>
      <c r="I51" s="4">
        <f t="shared" si="4"/>
        <v>0.2</v>
      </c>
      <c r="J51" s="4">
        <f t="shared" si="5"/>
        <v>-0.22524000000000008</v>
      </c>
      <c r="K51" s="4">
        <f t="shared" si="6"/>
        <v>5.3624</v>
      </c>
      <c r="L51" s="4">
        <f t="shared" si="7"/>
        <v>3.6434</v>
      </c>
      <c r="M51" s="7">
        <f t="shared" si="8"/>
        <v>2.9055</v>
      </c>
      <c r="N51" s="8">
        <f t="shared" si="9"/>
        <v>1.0946</v>
      </c>
      <c r="O51" s="9">
        <f t="shared" si="10"/>
        <v>7.3283</v>
      </c>
    </row>
    <row r="52" spans="1:15" ht="12.75">
      <c r="A52" s="4">
        <f t="shared" si="0"/>
        <v>7.400000000000004</v>
      </c>
      <c r="B52" s="4">
        <f t="shared" si="1"/>
        <v>0.2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2.4065</v>
      </c>
      <c r="H52" s="4">
        <f t="shared" si="3"/>
        <v>0.8757</v>
      </c>
      <c r="I52" s="4">
        <f t="shared" si="4"/>
        <v>0.2</v>
      </c>
      <c r="J52" s="4">
        <f t="shared" si="5"/>
        <v>-0.30614</v>
      </c>
      <c r="K52" s="4">
        <f t="shared" si="6"/>
        <v>5.5565</v>
      </c>
      <c r="L52" s="4">
        <f t="shared" si="7"/>
        <v>4.8129</v>
      </c>
      <c r="M52" s="7">
        <f t="shared" si="8"/>
        <v>2.5994</v>
      </c>
      <c r="N52" s="8">
        <f t="shared" si="9"/>
        <v>1.4008</v>
      </c>
      <c r="O52" s="9">
        <f t="shared" si="10"/>
        <v>7.477</v>
      </c>
    </row>
    <row r="53" spans="1:15" ht="12.75">
      <c r="A53" s="4">
        <f t="shared" si="0"/>
        <v>7.600000000000004</v>
      </c>
      <c r="B53" s="4">
        <f t="shared" si="1"/>
        <v>0.2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3.1421</v>
      </c>
      <c r="H53" s="4">
        <f t="shared" si="3"/>
        <v>1.1206</v>
      </c>
      <c r="I53" s="4">
        <f t="shared" si="4"/>
        <v>0.2</v>
      </c>
      <c r="J53" s="4">
        <f t="shared" si="5"/>
        <v>-0.4043199999999999</v>
      </c>
      <c r="K53" s="4">
        <f t="shared" si="6"/>
        <v>5.5773</v>
      </c>
      <c r="L53" s="4">
        <f t="shared" si="7"/>
        <v>6.2843</v>
      </c>
      <c r="M53" s="7">
        <f t="shared" si="8"/>
        <v>2.1951</v>
      </c>
      <c r="N53" s="8">
        <f t="shared" si="9"/>
        <v>1.8051</v>
      </c>
      <c r="O53" s="9">
        <f t="shared" si="10"/>
        <v>7.3356</v>
      </c>
    </row>
    <row r="54" spans="1:15" ht="12.75">
      <c r="A54" s="4">
        <f t="shared" si="0"/>
        <v>7.800000000000004</v>
      </c>
      <c r="B54" s="4">
        <f t="shared" si="1"/>
        <v>0.2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3.9724</v>
      </c>
      <c r="H54" s="4">
        <f t="shared" si="3"/>
        <v>1.4441</v>
      </c>
      <c r="I54" s="4">
        <f t="shared" si="4"/>
        <v>0.2</v>
      </c>
      <c r="J54" s="4">
        <f t="shared" si="5"/>
        <v>-0.5056799999999999</v>
      </c>
      <c r="K54" s="4">
        <f t="shared" si="6"/>
        <v>5.3628</v>
      </c>
      <c r="L54" s="4">
        <f t="shared" si="7"/>
        <v>7.9449</v>
      </c>
      <c r="M54" s="7">
        <f t="shared" si="8"/>
        <v>1.6894</v>
      </c>
      <c r="N54" s="8">
        <f t="shared" si="9"/>
        <v>2.3108</v>
      </c>
      <c r="O54" s="9">
        <f t="shared" si="10"/>
        <v>6.8192</v>
      </c>
    </row>
    <row r="55" spans="1:15" ht="12.75">
      <c r="A55" s="4">
        <f t="shared" si="0"/>
        <v>8.000000000000004</v>
      </c>
      <c r="B55" s="4">
        <f t="shared" si="1"/>
        <v>0.2</v>
      </c>
      <c r="C55" s="4">
        <f t="shared" si="1"/>
        <v>0.3</v>
      </c>
      <c r="D55" s="4">
        <f t="shared" si="1"/>
        <v>0.8</v>
      </c>
      <c r="E55" s="4">
        <f t="shared" si="1"/>
        <v>0.8</v>
      </c>
      <c r="F55" s="4">
        <f t="shared" si="1"/>
        <v>0.6</v>
      </c>
      <c r="G55" s="4">
        <f t="shared" si="2"/>
        <v>4.7273</v>
      </c>
      <c r="H55" s="4">
        <f t="shared" si="3"/>
        <v>1.8486</v>
      </c>
      <c r="I55" s="4">
        <f t="shared" si="4"/>
        <v>0.2</v>
      </c>
      <c r="J55" s="4">
        <f t="shared" si="5"/>
        <v>-0.5757600000000002</v>
      </c>
      <c r="K55" s="4">
        <f t="shared" si="6"/>
        <v>4.8796</v>
      </c>
      <c r="L55" s="4">
        <f t="shared" si="7"/>
        <v>9.4547</v>
      </c>
      <c r="M55" s="7">
        <f t="shared" si="8"/>
        <v>1.1136</v>
      </c>
      <c r="N55" s="8">
        <f t="shared" si="9"/>
        <v>2.8865</v>
      </c>
      <c r="O55" s="9">
        <f t="shared" si="10"/>
        <v>5.9042</v>
      </c>
    </row>
    <row r="56" spans="1:15" ht="12.75">
      <c r="A56" s="4">
        <f t="shared" si="0"/>
        <v>8.200000000000003</v>
      </c>
      <c r="B56" s="4">
        <f t="shared" si="1"/>
        <v>0.2</v>
      </c>
      <c r="C56" s="4">
        <f t="shared" si="1"/>
        <v>0.3</v>
      </c>
      <c r="D56" s="4">
        <f t="shared" si="1"/>
        <v>0.8</v>
      </c>
      <c r="E56" s="4">
        <f t="shared" si="1"/>
        <v>0.8</v>
      </c>
      <c r="F56" s="4">
        <f t="shared" si="1"/>
        <v>0.6</v>
      </c>
      <c r="G56" s="4">
        <f t="shared" si="2"/>
        <v>5.1127</v>
      </c>
      <c r="H56" s="4">
        <f t="shared" si="3"/>
        <v>2.3092</v>
      </c>
      <c r="I56" s="4">
        <f t="shared" si="4"/>
        <v>0.2</v>
      </c>
      <c r="J56" s="4">
        <f t="shared" si="5"/>
        <v>-0.5607199999999999</v>
      </c>
      <c r="K56" s="4">
        <f t="shared" si="6"/>
        <v>4.1626</v>
      </c>
      <c r="L56" s="4">
        <f t="shared" si="7"/>
        <v>10.2255</v>
      </c>
      <c r="M56" s="7">
        <f t="shared" si="8"/>
        <v>0.5529</v>
      </c>
      <c r="N56" s="8">
        <f t="shared" si="9"/>
        <v>3.4472</v>
      </c>
      <c r="O56" s="9">
        <f t="shared" si="10"/>
        <v>4.6916</v>
      </c>
    </row>
    <row r="57" spans="1:15" ht="12.75">
      <c r="A57" s="4">
        <f t="shared" si="0"/>
        <v>8.400000000000002</v>
      </c>
      <c r="B57" s="4">
        <f t="shared" si="1"/>
        <v>0.2</v>
      </c>
      <c r="C57" s="4">
        <f t="shared" si="1"/>
        <v>0.3</v>
      </c>
      <c r="D57" s="4">
        <f t="shared" si="1"/>
        <v>0.8</v>
      </c>
      <c r="E57" s="4">
        <f t="shared" si="1"/>
        <v>0.8</v>
      </c>
      <c r="F57" s="4">
        <f t="shared" si="1"/>
        <v>0.6</v>
      </c>
      <c r="G57" s="4">
        <f t="shared" si="2"/>
        <v>4.8519</v>
      </c>
      <c r="H57" s="4">
        <f t="shared" si="3"/>
        <v>2.7578</v>
      </c>
      <c r="I57" s="4">
        <f t="shared" si="4"/>
        <v>0.2</v>
      </c>
      <c r="J57" s="4">
        <f t="shared" si="5"/>
        <v>-0.4187999999999999</v>
      </c>
      <c r="K57" s="4">
        <f t="shared" si="6"/>
        <v>3.3345</v>
      </c>
      <c r="L57" s="4">
        <f t="shared" si="7"/>
        <v>9.7037</v>
      </c>
      <c r="M57" s="7">
        <f t="shared" si="8"/>
        <v>0.1341</v>
      </c>
      <c r="N57" s="8">
        <f t="shared" si="9"/>
        <v>3.866</v>
      </c>
      <c r="O57" s="9">
        <f t="shared" si="10"/>
        <v>3.4178</v>
      </c>
    </row>
    <row r="58" spans="1:15" ht="12.75">
      <c r="A58" s="4">
        <f t="shared" si="0"/>
        <v>8.600000000000001</v>
      </c>
      <c r="B58" s="4">
        <f t="shared" si="1"/>
        <v>0.2</v>
      </c>
      <c r="C58" s="4">
        <f t="shared" si="1"/>
        <v>0.3</v>
      </c>
      <c r="D58" s="4">
        <f t="shared" si="1"/>
        <v>0.8</v>
      </c>
      <c r="E58" s="4">
        <f t="shared" si="1"/>
        <v>0.8</v>
      </c>
      <c r="F58" s="4">
        <f t="shared" si="1"/>
        <v>0.6</v>
      </c>
      <c r="G58" s="4">
        <f t="shared" si="2"/>
        <v>3.964</v>
      </c>
      <c r="H58" s="4">
        <f t="shared" si="3"/>
        <v>3.0928</v>
      </c>
      <c r="I58" s="4">
        <f t="shared" si="4"/>
        <v>0.2</v>
      </c>
      <c r="J58" s="4">
        <f t="shared" si="5"/>
        <v>-0.17422000000000004</v>
      </c>
      <c r="K58" s="4">
        <f t="shared" si="6"/>
        <v>2.56</v>
      </c>
      <c r="L58" s="4">
        <f t="shared" si="7"/>
        <v>7.9279</v>
      </c>
      <c r="M58" s="7">
        <f t="shared" si="8"/>
        <v>-0.0401</v>
      </c>
      <c r="N58" s="8">
        <f t="shared" si="9"/>
        <v>4.0402</v>
      </c>
      <c r="O58" s="9">
        <f t="shared" si="10"/>
        <v>2.3442</v>
      </c>
    </row>
    <row r="59" spans="1:15" ht="12.75">
      <c r="A59" s="4">
        <f t="shared" si="0"/>
        <v>8.8</v>
      </c>
      <c r="B59" s="4">
        <f t="shared" si="1"/>
        <v>0.2</v>
      </c>
      <c r="C59" s="4">
        <f t="shared" si="1"/>
        <v>0.3</v>
      </c>
      <c r="D59" s="4">
        <f t="shared" si="1"/>
        <v>0.8</v>
      </c>
      <c r="E59" s="4">
        <f t="shared" si="1"/>
        <v>0.8</v>
      </c>
      <c r="F59" s="4">
        <f t="shared" si="1"/>
        <v>0.6</v>
      </c>
      <c r="G59" s="4">
        <f t="shared" si="2"/>
        <v>2.8413</v>
      </c>
      <c r="H59" s="4">
        <f t="shared" si="3"/>
        <v>3.2322</v>
      </c>
      <c r="I59" s="4">
        <f t="shared" si="4"/>
        <v>0.2</v>
      </c>
      <c r="J59" s="4">
        <f t="shared" si="5"/>
        <v>0.07818000000000006</v>
      </c>
      <c r="K59" s="4">
        <f t="shared" si="6"/>
        <v>1.9535</v>
      </c>
      <c r="L59" s="4">
        <f t="shared" si="7"/>
        <v>5.6826</v>
      </c>
      <c r="M59" s="7">
        <f t="shared" si="8"/>
        <v>0.0381</v>
      </c>
      <c r="N59" s="8">
        <f t="shared" si="9"/>
        <v>3.962</v>
      </c>
      <c r="O59" s="9">
        <f t="shared" si="10"/>
        <v>1.5984</v>
      </c>
    </row>
    <row r="60" spans="1:15" ht="12.75">
      <c r="A60" s="4">
        <f t="shared" si="0"/>
        <v>9</v>
      </c>
      <c r="B60" s="4">
        <f t="shared" si="1"/>
        <v>0.2</v>
      </c>
      <c r="C60" s="4">
        <f t="shared" si="1"/>
        <v>0.3</v>
      </c>
      <c r="D60" s="4">
        <f t="shared" si="1"/>
        <v>0.8</v>
      </c>
      <c r="E60" s="4">
        <f t="shared" si="1"/>
        <v>0.8</v>
      </c>
      <c r="F60" s="4">
        <f t="shared" si="1"/>
        <v>0.6</v>
      </c>
      <c r="G60" s="4">
        <f t="shared" si="2"/>
        <v>1.8999</v>
      </c>
      <c r="H60" s="4">
        <f t="shared" si="3"/>
        <v>3.1696</v>
      </c>
      <c r="I60" s="4">
        <f t="shared" si="4"/>
        <v>0.2</v>
      </c>
      <c r="J60" s="4">
        <f t="shared" si="5"/>
        <v>0.2539599999999999</v>
      </c>
      <c r="K60" s="4">
        <f t="shared" si="6"/>
        <v>1.5327</v>
      </c>
      <c r="L60" s="4">
        <f t="shared" si="7"/>
        <v>3.7997</v>
      </c>
      <c r="M60" s="7">
        <f t="shared" si="8"/>
        <v>0.2921</v>
      </c>
      <c r="N60" s="8">
        <f t="shared" si="9"/>
        <v>3.7081</v>
      </c>
      <c r="O60" s="9">
        <f t="shared" si="10"/>
        <v>1.145</v>
      </c>
    </row>
    <row r="61" spans="1:15" ht="12.75">
      <c r="A61" s="4">
        <f t="shared" si="0"/>
        <v>9.2</v>
      </c>
      <c r="B61" s="4">
        <f t="shared" si="1"/>
        <v>0.2</v>
      </c>
      <c r="C61" s="4">
        <f t="shared" si="1"/>
        <v>0.3</v>
      </c>
      <c r="D61" s="4">
        <f t="shared" si="1"/>
        <v>0.8</v>
      </c>
      <c r="E61" s="4">
        <f t="shared" si="1"/>
        <v>0.8</v>
      </c>
      <c r="F61" s="4">
        <f t="shared" si="1"/>
        <v>0.6</v>
      </c>
      <c r="G61" s="4">
        <f t="shared" si="2"/>
        <v>1.2737</v>
      </c>
      <c r="H61" s="4">
        <f t="shared" si="3"/>
        <v>2.9665</v>
      </c>
      <c r="I61" s="4">
        <f t="shared" si="4"/>
        <v>0.2</v>
      </c>
      <c r="J61" s="4">
        <f t="shared" si="5"/>
        <v>0.33854</v>
      </c>
      <c r="K61" s="4">
        <f t="shared" si="6"/>
        <v>1.2545</v>
      </c>
      <c r="L61" s="4">
        <f t="shared" si="7"/>
        <v>2.5475</v>
      </c>
      <c r="M61" s="7">
        <f t="shared" si="8"/>
        <v>0.6306</v>
      </c>
      <c r="N61" s="8">
        <f t="shared" si="9"/>
        <v>3.3695</v>
      </c>
      <c r="O61" s="9">
        <f t="shared" si="10"/>
        <v>0.8864</v>
      </c>
    </row>
    <row r="62" spans="1:15" ht="12.75">
      <c r="A62" s="4">
        <f t="shared" si="0"/>
        <v>9.399999999999999</v>
      </c>
      <c r="B62" s="4">
        <f t="shared" si="1"/>
        <v>0.2</v>
      </c>
      <c r="C62" s="4">
        <f t="shared" si="1"/>
        <v>0.3</v>
      </c>
      <c r="D62" s="4">
        <f t="shared" si="1"/>
        <v>0.8</v>
      </c>
      <c r="E62" s="4">
        <f t="shared" si="1"/>
        <v>0.8</v>
      </c>
      <c r="F62" s="4">
        <f t="shared" si="1"/>
        <v>0.6</v>
      </c>
      <c r="G62" s="4">
        <f t="shared" si="2"/>
        <v>0.896</v>
      </c>
      <c r="H62" s="4">
        <f t="shared" si="3"/>
        <v>2.6956</v>
      </c>
      <c r="I62" s="4">
        <f t="shared" si="4"/>
        <v>0.2</v>
      </c>
      <c r="J62" s="4">
        <f t="shared" si="5"/>
        <v>0.35992</v>
      </c>
      <c r="K62" s="4">
        <f t="shared" si="6"/>
        <v>1.069</v>
      </c>
      <c r="L62" s="4">
        <f t="shared" si="7"/>
        <v>1.792</v>
      </c>
      <c r="M62" s="7">
        <f t="shared" si="8"/>
        <v>0.9905</v>
      </c>
      <c r="N62" s="8">
        <f t="shared" si="9"/>
        <v>3.0096</v>
      </c>
      <c r="O62" s="9">
        <f t="shared" si="10"/>
        <v>0.7418</v>
      </c>
    </row>
    <row r="63" spans="1:15" ht="12.75">
      <c r="A63" s="4">
        <f t="shared" si="0"/>
        <v>9.599999999999998</v>
      </c>
      <c r="B63" s="4">
        <f t="shared" si="1"/>
        <v>0.2</v>
      </c>
      <c r="C63" s="4">
        <f t="shared" si="1"/>
        <v>0.3</v>
      </c>
      <c r="D63" s="4">
        <f t="shared" si="1"/>
        <v>0.8</v>
      </c>
      <c r="E63" s="4">
        <f t="shared" si="1"/>
        <v>0.8</v>
      </c>
      <c r="F63" s="4">
        <f t="shared" si="1"/>
        <v>0.6</v>
      </c>
      <c r="G63" s="4">
        <f t="shared" si="2"/>
        <v>0.6698</v>
      </c>
      <c r="H63" s="4">
        <f t="shared" si="3"/>
        <v>2.4077</v>
      </c>
      <c r="I63" s="4">
        <f t="shared" si="4"/>
        <v>0.2</v>
      </c>
      <c r="J63" s="4">
        <f t="shared" si="5"/>
        <v>0.3476000000000001</v>
      </c>
      <c r="K63" s="4">
        <f t="shared" si="6"/>
        <v>0.941</v>
      </c>
      <c r="L63" s="4">
        <f t="shared" si="7"/>
        <v>1.3395</v>
      </c>
      <c r="M63" s="7">
        <f t="shared" si="8"/>
        <v>1.3381</v>
      </c>
      <c r="N63" s="8">
        <f t="shared" si="9"/>
        <v>2.662</v>
      </c>
      <c r="O63" s="9">
        <f t="shared" si="10"/>
        <v>0.6621</v>
      </c>
    </row>
    <row r="64" spans="1:15" ht="12.75">
      <c r="A64" s="4">
        <f t="shared" si="0"/>
        <v>9.799999999999997</v>
      </c>
      <c r="B64" s="4">
        <f t="shared" si="1"/>
        <v>0.2</v>
      </c>
      <c r="C64" s="4">
        <f t="shared" si="1"/>
        <v>0.3</v>
      </c>
      <c r="D64" s="4">
        <f t="shared" si="1"/>
        <v>0.8</v>
      </c>
      <c r="E64" s="4">
        <f t="shared" si="1"/>
        <v>0.8</v>
      </c>
      <c r="F64" s="4">
        <f t="shared" si="1"/>
        <v>0.6</v>
      </c>
      <c r="G64" s="4">
        <f t="shared" si="2"/>
        <v>0.5288</v>
      </c>
      <c r="H64" s="4">
        <f t="shared" si="3"/>
        <v>2.1296</v>
      </c>
      <c r="I64" s="4">
        <f t="shared" si="4"/>
        <v>0.2</v>
      </c>
      <c r="J64" s="4">
        <f t="shared" si="5"/>
        <v>0.32017999999999996</v>
      </c>
      <c r="K64" s="4">
        <f t="shared" si="6"/>
        <v>0.8499</v>
      </c>
      <c r="L64" s="4">
        <f t="shared" si="7"/>
        <v>1.0575</v>
      </c>
      <c r="M64" s="7">
        <f t="shared" si="8"/>
        <v>1.6583</v>
      </c>
      <c r="N64" s="8">
        <f t="shared" si="9"/>
        <v>2.3418</v>
      </c>
      <c r="O64" s="9">
        <f t="shared" si="10"/>
        <v>0.6206</v>
      </c>
    </row>
    <row r="65" spans="1:15" ht="12.75">
      <c r="A65" s="4">
        <f t="shared" si="0"/>
        <v>9.999999999999996</v>
      </c>
      <c r="B65" s="4">
        <f t="shared" si="1"/>
        <v>0.2</v>
      </c>
      <c r="C65" s="4">
        <f>C64</f>
        <v>0.3</v>
      </c>
      <c r="D65" s="4">
        <f t="shared" si="1"/>
        <v>0.8</v>
      </c>
      <c r="E65" s="4">
        <f t="shared" si="1"/>
        <v>0.8</v>
      </c>
      <c r="F65" s="4">
        <f t="shared" si="1"/>
        <v>0.6</v>
      </c>
      <c r="G65" s="4">
        <f t="shared" si="2"/>
        <v>0.436</v>
      </c>
      <c r="H65" s="4">
        <f t="shared" si="3"/>
        <v>1.8734</v>
      </c>
      <c r="I65" s="4">
        <f t="shared" si="4"/>
        <v>0.2</v>
      </c>
      <c r="J65" s="4">
        <f t="shared" si="5"/>
        <v>0.28748000000000007</v>
      </c>
      <c r="K65" s="4">
        <f t="shared" si="6"/>
        <v>0.784</v>
      </c>
      <c r="L65" s="4">
        <f t="shared" si="7"/>
        <v>0.872</v>
      </c>
      <c r="M65" s="7">
        <f t="shared" si="8"/>
        <v>1.9458</v>
      </c>
      <c r="N65" s="8">
        <f t="shared" si="9"/>
        <v>2.0543</v>
      </c>
      <c r="O65" s="9">
        <f t="shared" si="10"/>
        <v>0.603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2009-12-15T09:01:13Z</dcterms:created>
  <dcterms:modified xsi:type="dcterms:W3CDTF">2010-04-05T14:17:34Z</dcterms:modified>
  <cp:category/>
  <cp:version/>
  <cp:contentType/>
  <cp:contentStatus/>
</cp:coreProperties>
</file>