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'Tabelle1'!$A$5:$G$36</definedName>
  </definedNames>
  <calcPr fullCalcOnLoad="1"/>
</workbook>
</file>

<file path=xl/sharedStrings.xml><?xml version="1.0" encoding="utf-8"?>
<sst xmlns="http://schemas.openxmlformats.org/spreadsheetml/2006/main" count="18" uniqueCount="14">
  <si>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</si>
  <si>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</si>
  <si>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</si>
  <si>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</si>
  <si>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</si>
  <si>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</si>
  <si>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</si>
  <si>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</si>
  <si>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</si>
  <si>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</si>
  <si>
    <t>Jahr</t>
  </si>
  <si>
    <t>in Jahren</t>
  </si>
  <si>
    <t>polynomisch</t>
  </si>
  <si>
    <t>exponentiell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</si>
</sst>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8.75"/>
      <name val="Arial"/>
      <family val="2"/>
    </font>
    <font>
      <sz val="8.5"/>
      <name val="Arial"/>
      <family val="0"/>
    </font>
    <font>
      <b/>
      <vertAlign val="superscript"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von 1979 bis 1983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7875"/>
          <c:y val="0.1025"/>
          <c:w val="0.896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Tabelle1!$B$7:$B$11</c:f>
              <c:numCache/>
            </c:numRef>
          </c:xVal>
          <c:yVal>
            <c:numRef>
              <c:f>Tabelle1!$E$7:$E$11</c:f>
              <c:numCache/>
            </c:numRef>
          </c:yVal>
          <c:smooth val="0"/>
        </c:ser>
        <c:axId val="46476904"/>
        <c:axId val="15638953"/>
      </c:scatterChart>
      <c:valAx>
        <c:axId val="464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638953"/>
        <c:crosses val="autoZero"/>
        <c:crossBetween val="midCat"/>
        <c:dispUnits/>
      </c:valAx>
      <c:valAx>
        <c:axId val="15638953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476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von 1984 bis 2001 </a:t>
            </a:r>
          </a:p>
        </c:rich>
      </c:tx>
      <c:layout/>
      <c:spPr>
        <a:solidFill>
          <a:srgbClr val="00FF00"/>
        </a:solidFill>
        <a:ln w="3175">
          <a:noFill/>
        </a:ln>
      </c:spPr>
    </c:title>
    <c:plotArea>
      <c:layout>
        <c:manualLayout>
          <c:xMode val="edge"/>
          <c:yMode val="edge"/>
          <c:x val="0.07875"/>
          <c:y val="0.097"/>
          <c:w val="0.8965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0,601x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- 25,349x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+ 371,83x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- 2254,9x + 6763,4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Tabelle1!$C$12:$C$29</c:f>
              <c:numCache/>
            </c:numRef>
          </c:xVal>
          <c:yVal>
            <c:numRef>
              <c:f>Tabelle1!$E$12:$E$29</c:f>
              <c:numCache/>
            </c:numRef>
          </c:yVal>
          <c:smooth val="0"/>
        </c:ser>
        <c:axId val="6532850"/>
        <c:axId val="58795651"/>
      </c:scatterChart>
      <c:valAx>
        <c:axId val="653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795651"/>
        <c:crosses val="autoZero"/>
        <c:crossBetween val="midCat"/>
        <c:dispUnits/>
      </c:valAx>
      <c:valAx>
        <c:axId val="5879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32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von 2002 bis 2008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76"/>
          <c:y val="0.099"/>
          <c:w val="0.8995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1776,6e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0,1022x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Tabelle1!$D$30:$D$35</c:f>
              <c:numCache/>
            </c:numRef>
          </c:xVal>
          <c:yVal>
            <c:numRef>
              <c:f>Tabelle1!$E$30:$E$35</c:f>
              <c:numCache/>
            </c:numRef>
          </c:yVal>
          <c:smooth val="0"/>
        </c:ser>
        <c:axId val="59398812"/>
        <c:axId val="64827261"/>
      </c:scatterChart>
      <c:valAx>
        <c:axId val="5939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827261"/>
        <c:crosses val="autoZero"/>
        <c:crossBetween val="midCat"/>
        <c:dispUnits/>
      </c:valAx>
      <c:valAx>
        <c:axId val="6482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98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von 1979 bis 1982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7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Tabelle1!$B$7:$B$10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Tabelle1!$E$7:$E$10</c:f>
              <c:numCache>
                <c:ptCount val="4"/>
                <c:pt idx="0">
                  <c:v>29</c:v>
                </c:pt>
                <c:pt idx="1">
                  <c:v>875</c:v>
                </c:pt>
                <c:pt idx="2">
                  <c:v>3138</c:v>
                </c:pt>
                <c:pt idx="3">
                  <c:v>6300</c:v>
                </c:pt>
              </c:numCache>
            </c:numRef>
          </c:yVal>
          <c:smooth val="0"/>
        </c:ser>
        <c:axId val="46574438"/>
        <c:axId val="16516759"/>
      </c:scatterChart>
      <c:valAx>
        <c:axId val="4657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1979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16759"/>
        <c:crosses val="autoZero"/>
        <c:crossBetween val="midCat"/>
        <c:dispUnits/>
      </c:valAx>
      <c:valAx>
        <c:axId val="1651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4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19050</xdr:rowOff>
    </xdr:from>
    <xdr:to>
      <xdr:col>13</xdr:col>
      <xdr:colOff>152400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5324475" y="676275"/>
        <a:ext cx="3952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21</xdr:row>
      <xdr:rowOff>152400</xdr:rowOff>
    </xdr:from>
    <xdr:to>
      <xdr:col>13</xdr:col>
      <xdr:colOff>152400</xdr:colOff>
      <xdr:row>39</xdr:row>
      <xdr:rowOff>0</xdr:rowOff>
    </xdr:to>
    <xdr:graphicFrame>
      <xdr:nvGraphicFramePr>
        <xdr:cNvPr id="2" name="Chart 4"/>
        <xdr:cNvGraphicFramePr/>
      </xdr:nvGraphicFramePr>
      <xdr:xfrm>
        <a:off x="5324475" y="3571875"/>
        <a:ext cx="39528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152400</xdr:rowOff>
    </xdr:from>
    <xdr:to>
      <xdr:col>13</xdr:col>
      <xdr:colOff>161925</xdr:colOff>
      <xdr:row>57</xdr:row>
      <xdr:rowOff>0</xdr:rowOff>
    </xdr:to>
    <xdr:graphicFrame>
      <xdr:nvGraphicFramePr>
        <xdr:cNvPr id="3" name="Chart 5"/>
        <xdr:cNvGraphicFramePr/>
      </xdr:nvGraphicFramePr>
      <xdr:xfrm>
        <a:off x="5314950" y="6496050"/>
        <a:ext cx="39719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85725</xdr:colOff>
      <xdr:row>1</xdr:row>
      <xdr:rowOff>104775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</xdr:colOff>
      <xdr:row>0</xdr:row>
      <xdr:rowOff>66675</xdr:rowOff>
    </xdr:from>
    <xdr:to>
      <xdr:col>15</xdr:col>
      <xdr:colOff>180975</xdr:colOff>
      <xdr:row>3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6675" y="66675"/>
          <a:ext cx="10763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HIV-Infizierten in unterschiedlichen Zeiträumen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 </a:t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19</xdr:col>
      <xdr:colOff>123825</xdr:colOff>
      <xdr:row>20</xdr:row>
      <xdr:rowOff>142875</xdr:rowOff>
    </xdr:to>
    <xdr:graphicFrame>
      <xdr:nvGraphicFramePr>
        <xdr:cNvPr id="6" name="Chart 8"/>
        <xdr:cNvGraphicFramePr/>
      </xdr:nvGraphicFramePr>
      <xdr:xfrm>
        <a:off x="9886950" y="676275"/>
        <a:ext cx="39338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76200</xdr:colOff>
      <xdr:row>39</xdr:row>
      <xdr:rowOff>142875</xdr:rowOff>
    </xdr:from>
    <xdr:ext cx="4791075" cy="238125"/>
    <xdr:sp>
      <xdr:nvSpPr>
        <xdr:cNvPr id="7" name="TextBox 9"/>
        <xdr:cNvSpPr txBox="1">
          <a:spLocks noChangeArrowheads="1"/>
        </xdr:cNvSpPr>
      </xdr:nvSpPr>
      <xdr:spPr>
        <a:xfrm>
          <a:off x="76200" y="6486525"/>
          <a:ext cx="47910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auf der Basis der Entwicklung von 2002 bis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8"/>
  <sheetViews>
    <sheetView tabSelected="1" workbookViewId="0" topLeftCell="A1">
      <selection activeCell="G53" sqref="G53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7" width="12.421875" style="0" customWidth="1"/>
  </cols>
  <sheetData>
    <row r="4" ht="13.5" thickBot="1"/>
    <row r="5" spans="1:7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9</v>
      </c>
    </row>
    <row r="6" spans="1:7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8</v>
      </c>
    </row>
    <row r="7" spans="1:7" ht="12.75">
      <c r="A7" s="8">
        <v>1979</v>
      </c>
      <c r="B7" s="9">
        <v>0</v>
      </c>
      <c r="C7" s="9"/>
      <c r="D7" s="9"/>
      <c r="E7" s="16">
        <v>29</v>
      </c>
      <c r="F7" s="9"/>
      <c r="G7" s="10"/>
    </row>
    <row r="8" spans="1:7" ht="12.75">
      <c r="A8" s="11">
        <v>1980</v>
      </c>
      <c r="B8" s="5">
        <f>B7+1</f>
        <v>1</v>
      </c>
      <c r="C8" s="5"/>
      <c r="D8" s="5"/>
      <c r="E8" s="17">
        <v>875</v>
      </c>
      <c r="F8" s="5"/>
      <c r="G8" s="12"/>
    </row>
    <row r="9" spans="1:7" ht="12.75">
      <c r="A9" s="11">
        <v>1981</v>
      </c>
      <c r="B9" s="5">
        <f aca="true" t="shared" si="0" ref="B9:B35">B8+1</f>
        <v>2</v>
      </c>
      <c r="C9" s="5"/>
      <c r="D9" s="5"/>
      <c r="E9" s="17">
        <v>3138</v>
      </c>
      <c r="F9" s="5"/>
      <c r="G9" s="12"/>
    </row>
    <row r="10" spans="1:7" ht="12.75">
      <c r="A10" s="11">
        <v>1982</v>
      </c>
      <c r="B10" s="5">
        <f t="shared" si="0"/>
        <v>3</v>
      </c>
      <c r="C10" s="5"/>
      <c r="D10" s="5"/>
      <c r="E10" s="17">
        <v>6300</v>
      </c>
      <c r="F10" s="5"/>
      <c r="G10" s="12"/>
    </row>
    <row r="11" spans="1:7" ht="12.75">
      <c r="A11" s="11">
        <v>1983</v>
      </c>
      <c r="B11" s="5">
        <f t="shared" si="0"/>
        <v>4</v>
      </c>
      <c r="C11" s="5"/>
      <c r="D11" s="5"/>
      <c r="E11" s="17">
        <v>7400</v>
      </c>
      <c r="F11" s="5">
        <v>61.3</v>
      </c>
      <c r="G11" s="12"/>
    </row>
    <row r="12" spans="1:7" ht="12.75">
      <c r="A12" s="11">
        <v>1984</v>
      </c>
      <c r="B12" s="5">
        <f t="shared" si="0"/>
        <v>5</v>
      </c>
      <c r="C12" s="5">
        <v>0</v>
      </c>
      <c r="D12" s="5"/>
      <c r="E12" s="23">
        <v>6707</v>
      </c>
      <c r="F12" s="5">
        <v>122.8</v>
      </c>
      <c r="G12" s="12"/>
    </row>
    <row r="13" spans="1:7" ht="12.75">
      <c r="A13" s="11">
        <v>1985</v>
      </c>
      <c r="B13" s="5">
        <f t="shared" si="0"/>
        <v>6</v>
      </c>
      <c r="C13" s="5">
        <f>C12+1</f>
        <v>1</v>
      </c>
      <c r="D13" s="5"/>
      <c r="E13" s="23">
        <v>5070</v>
      </c>
      <c r="F13" s="5">
        <v>317.8</v>
      </c>
      <c r="G13" s="12">
        <v>179</v>
      </c>
    </row>
    <row r="14" spans="1:7" ht="12.75">
      <c r="A14" s="11">
        <v>1986</v>
      </c>
      <c r="B14" s="5">
        <f t="shared" si="0"/>
        <v>7</v>
      </c>
      <c r="C14" s="5">
        <f aca="true" t="shared" si="1" ref="C14:C29">C13+1</f>
        <v>2</v>
      </c>
      <c r="D14" s="5"/>
      <c r="E14" s="23">
        <v>3524</v>
      </c>
      <c r="F14" s="5">
        <v>594.4</v>
      </c>
      <c r="G14" s="12">
        <v>329</v>
      </c>
    </row>
    <row r="15" spans="1:7" ht="12.75">
      <c r="A15" s="11">
        <v>1987</v>
      </c>
      <c r="B15" s="5">
        <f t="shared" si="0"/>
        <v>8</v>
      </c>
      <c r="C15" s="5">
        <f t="shared" si="1"/>
        <v>3</v>
      </c>
      <c r="D15" s="5"/>
      <c r="E15" s="23">
        <v>2475</v>
      </c>
      <c r="F15" s="5">
        <v>1102.2</v>
      </c>
      <c r="G15" s="12">
        <v>683</v>
      </c>
    </row>
    <row r="16" spans="1:7" ht="12.75">
      <c r="A16" s="11">
        <v>1988</v>
      </c>
      <c r="B16" s="5">
        <f t="shared" si="0"/>
        <v>9</v>
      </c>
      <c r="C16" s="5">
        <f t="shared" si="1"/>
        <v>4</v>
      </c>
      <c r="D16" s="5"/>
      <c r="E16" s="23">
        <v>2025</v>
      </c>
      <c r="F16" s="5">
        <v>1336</v>
      </c>
      <c r="G16" s="12">
        <v>815</v>
      </c>
    </row>
    <row r="17" spans="1:7" ht="12.75">
      <c r="A17" s="11">
        <v>1989</v>
      </c>
      <c r="B17" s="5">
        <f t="shared" si="0"/>
        <v>10</v>
      </c>
      <c r="C17" s="5">
        <f t="shared" si="1"/>
        <v>5</v>
      </c>
      <c r="D17" s="5"/>
      <c r="E17" s="23">
        <v>2100</v>
      </c>
      <c r="F17" s="5">
        <v>1669.7</v>
      </c>
      <c r="G17" s="12">
        <v>1184</v>
      </c>
    </row>
    <row r="18" spans="1:7" ht="12.75">
      <c r="A18" s="11">
        <v>1990</v>
      </c>
      <c r="B18" s="5">
        <f t="shared" si="0"/>
        <v>11</v>
      </c>
      <c r="C18" s="5">
        <f t="shared" si="1"/>
        <v>6</v>
      </c>
      <c r="D18" s="5"/>
      <c r="E18" s="23">
        <v>2213</v>
      </c>
      <c r="F18" s="5">
        <v>1800.1</v>
      </c>
      <c r="G18" s="12">
        <v>1626</v>
      </c>
    </row>
    <row r="19" spans="1:7" ht="12.75">
      <c r="A19" s="11">
        <v>1991</v>
      </c>
      <c r="B19" s="5">
        <f t="shared" si="0"/>
        <v>12</v>
      </c>
      <c r="C19" s="5">
        <f t="shared" si="1"/>
        <v>7</v>
      </c>
      <c r="D19" s="5"/>
      <c r="E19" s="23">
        <v>2000</v>
      </c>
      <c r="F19" s="5">
        <v>1976.9</v>
      </c>
      <c r="G19" s="12">
        <v>1996</v>
      </c>
    </row>
    <row r="20" spans="1:7" ht="12.75">
      <c r="A20" s="11">
        <v>1992</v>
      </c>
      <c r="B20" s="5">
        <f t="shared" si="0"/>
        <v>13</v>
      </c>
      <c r="C20" s="5">
        <f t="shared" si="1"/>
        <v>8</v>
      </c>
      <c r="D20" s="5"/>
      <c r="E20" s="23">
        <v>2000</v>
      </c>
      <c r="F20" s="5">
        <v>2219.3</v>
      </c>
      <c r="G20" s="12">
        <v>2225</v>
      </c>
    </row>
    <row r="21" spans="1:7" ht="12.75">
      <c r="A21" s="11">
        <v>1993</v>
      </c>
      <c r="B21" s="5">
        <f t="shared" si="0"/>
        <v>14</v>
      </c>
      <c r="C21" s="5">
        <f t="shared" si="1"/>
        <v>9</v>
      </c>
      <c r="D21" s="5"/>
      <c r="E21" s="23">
        <v>2000</v>
      </c>
      <c r="F21" s="5">
        <v>2347.6</v>
      </c>
      <c r="G21" s="12">
        <v>2538</v>
      </c>
    </row>
    <row r="22" spans="1:7" ht="12.75">
      <c r="A22" s="11">
        <v>1994</v>
      </c>
      <c r="B22" s="5">
        <f t="shared" si="0"/>
        <v>15</v>
      </c>
      <c r="C22" s="5">
        <f t="shared" si="1"/>
        <v>10</v>
      </c>
      <c r="D22" s="5"/>
      <c r="E22" s="23">
        <v>2050</v>
      </c>
      <c r="F22" s="5">
        <v>2440.8</v>
      </c>
      <c r="G22" s="12">
        <v>2654</v>
      </c>
    </row>
    <row r="23" spans="1:7" ht="12.75">
      <c r="A23" s="11">
        <v>1995</v>
      </c>
      <c r="B23" s="5">
        <f t="shared" si="0"/>
        <v>16</v>
      </c>
      <c r="C23" s="5">
        <f t="shared" si="1"/>
        <v>11</v>
      </c>
      <c r="D23" s="5"/>
      <c r="E23" s="23">
        <v>2000</v>
      </c>
      <c r="F23" s="5">
        <v>2331.8</v>
      </c>
      <c r="G23" s="12">
        <v>2551</v>
      </c>
    </row>
    <row r="24" spans="1:7" ht="12.75">
      <c r="A24" s="11">
        <v>1996</v>
      </c>
      <c r="B24" s="5">
        <f t="shared" si="0"/>
        <v>17</v>
      </c>
      <c r="C24" s="5">
        <f t="shared" si="1"/>
        <v>12</v>
      </c>
      <c r="D24" s="5"/>
      <c r="E24" s="23">
        <v>1650</v>
      </c>
      <c r="F24" s="5">
        <v>2159.7</v>
      </c>
      <c r="G24" s="12">
        <v>1979</v>
      </c>
    </row>
    <row r="25" spans="1:7" ht="12.75">
      <c r="A25" s="11">
        <v>1997</v>
      </c>
      <c r="B25" s="5">
        <f t="shared" si="0"/>
        <v>18</v>
      </c>
      <c r="C25" s="5">
        <f t="shared" si="1"/>
        <v>13</v>
      </c>
      <c r="D25" s="5"/>
      <c r="E25" s="23">
        <v>1750</v>
      </c>
      <c r="F25" s="5">
        <v>1555</v>
      </c>
      <c r="G25" s="12">
        <v>1161</v>
      </c>
    </row>
    <row r="26" spans="1:7" ht="12.75">
      <c r="A26" s="11">
        <v>1998</v>
      </c>
      <c r="B26" s="5">
        <f t="shared" si="0"/>
        <v>19</v>
      </c>
      <c r="C26" s="5">
        <f t="shared" si="1"/>
        <v>14</v>
      </c>
      <c r="D26" s="5"/>
      <c r="E26" s="23">
        <v>1750</v>
      </c>
      <c r="F26" s="5">
        <v>1553.1</v>
      </c>
      <c r="G26" s="12">
        <v>851</v>
      </c>
    </row>
    <row r="27" spans="1:7" ht="12.75">
      <c r="A27" s="11">
        <v>1999</v>
      </c>
      <c r="B27" s="5">
        <f t="shared" si="0"/>
        <v>20</v>
      </c>
      <c r="C27" s="5">
        <f t="shared" si="1"/>
        <v>15</v>
      </c>
      <c r="D27" s="5"/>
      <c r="E27" s="23">
        <v>1550</v>
      </c>
      <c r="F27" s="5">
        <v>1322.2</v>
      </c>
      <c r="G27" s="12">
        <v>839</v>
      </c>
    </row>
    <row r="28" spans="1:7" ht="12.75">
      <c r="A28" s="11">
        <v>2000</v>
      </c>
      <c r="B28" s="5">
        <f t="shared" si="0"/>
        <v>21</v>
      </c>
      <c r="C28" s="5">
        <f t="shared" si="1"/>
        <v>16</v>
      </c>
      <c r="D28" s="5"/>
      <c r="E28" s="23">
        <v>1500</v>
      </c>
      <c r="F28" s="5">
        <v>1334.5</v>
      </c>
      <c r="G28" s="12">
        <v>829</v>
      </c>
    </row>
    <row r="29" spans="1:7" ht="12.75">
      <c r="A29" s="11">
        <v>2001</v>
      </c>
      <c r="B29" s="5">
        <f t="shared" si="0"/>
        <v>22</v>
      </c>
      <c r="C29" s="5">
        <f t="shared" si="1"/>
        <v>17</v>
      </c>
      <c r="D29" s="5"/>
      <c r="E29" s="23">
        <v>1444</v>
      </c>
      <c r="F29" s="5">
        <v>1341.5</v>
      </c>
      <c r="G29" s="12">
        <v>780</v>
      </c>
    </row>
    <row r="30" spans="1:7" ht="12.75">
      <c r="A30" s="11">
        <v>2002</v>
      </c>
      <c r="B30" s="5">
        <f t="shared" si="0"/>
        <v>23</v>
      </c>
      <c r="C30" s="5"/>
      <c r="D30" s="5">
        <v>0</v>
      </c>
      <c r="E30" s="19">
        <v>1722</v>
      </c>
      <c r="F30" s="5">
        <v>1238.2</v>
      </c>
      <c r="G30" s="12">
        <v>740</v>
      </c>
    </row>
    <row r="31" spans="1:7" ht="12.75">
      <c r="A31" s="11">
        <v>2003</v>
      </c>
      <c r="B31" s="5">
        <f t="shared" si="0"/>
        <v>24</v>
      </c>
      <c r="C31" s="5"/>
      <c r="D31" s="5">
        <f>D30+1</f>
        <v>1</v>
      </c>
      <c r="E31" s="19">
        <v>1976</v>
      </c>
      <c r="F31" s="5">
        <v>1029.1</v>
      </c>
      <c r="G31" s="12">
        <v>724</v>
      </c>
    </row>
    <row r="32" spans="1:7" ht="12.75">
      <c r="A32" s="11">
        <v>2004</v>
      </c>
      <c r="B32" s="5">
        <f t="shared" si="0"/>
        <v>25</v>
      </c>
      <c r="C32" s="5"/>
      <c r="D32" s="5">
        <f>D31+1</f>
        <v>2</v>
      </c>
      <c r="E32" s="19">
        <v>2210</v>
      </c>
      <c r="F32" s="5">
        <v>833.5</v>
      </c>
      <c r="G32" s="12">
        <v>724</v>
      </c>
    </row>
    <row r="33" spans="1:7" ht="12.75">
      <c r="A33" s="11">
        <v>2005</v>
      </c>
      <c r="B33" s="5">
        <f t="shared" si="0"/>
        <v>26</v>
      </c>
      <c r="C33" s="5"/>
      <c r="D33" s="5">
        <f>D32+1</f>
        <v>3</v>
      </c>
      <c r="E33" s="19">
        <v>2490</v>
      </c>
      <c r="F33" s="5">
        <v>833.5</v>
      </c>
      <c r="G33" s="12">
        <v>724</v>
      </c>
    </row>
    <row r="34" spans="1:7" ht="12.75">
      <c r="A34" s="11">
        <v>2007</v>
      </c>
      <c r="B34" s="5">
        <f t="shared" si="0"/>
        <v>27</v>
      </c>
      <c r="C34" s="5"/>
      <c r="D34" s="5">
        <f>D33+1</f>
        <v>4</v>
      </c>
      <c r="E34" s="19">
        <v>2774</v>
      </c>
      <c r="F34" s="5"/>
      <c r="G34" s="12"/>
    </row>
    <row r="35" spans="1:7" ht="13.5" thickBot="1">
      <c r="A35" s="13">
        <v>2008</v>
      </c>
      <c r="B35" s="14">
        <f t="shared" si="0"/>
        <v>28</v>
      </c>
      <c r="C35" s="14"/>
      <c r="D35" s="14">
        <f>D34+1</f>
        <v>5</v>
      </c>
      <c r="E35" s="20">
        <v>2806</v>
      </c>
      <c r="F35" s="14"/>
      <c r="G35" s="15"/>
    </row>
    <row r="43" ht="13.5" thickBot="1"/>
    <row r="44" spans="4:7" ht="13.5" thickBot="1">
      <c r="D44" s="3" t="s">
        <v>10</v>
      </c>
      <c r="E44" s="7" t="s">
        <v>11</v>
      </c>
      <c r="F44" s="7" t="s">
        <v>12</v>
      </c>
      <c r="G44" s="4" t="s">
        <v>13</v>
      </c>
    </row>
    <row r="45" spans="4:7" ht="12.75">
      <c r="D45" s="6">
        <v>2008</v>
      </c>
      <c r="E45" s="6">
        <v>5</v>
      </c>
      <c r="F45" s="22">
        <f>ROUND((-11.9*E45*E45*E45+73.06*E45*E45+149.38*E45+1733.1),0)</f>
        <v>2819</v>
      </c>
      <c r="G45" s="21">
        <f>ROUND((1776.6*(2.7^(0.1022*E45))),0)</f>
        <v>2951</v>
      </c>
    </row>
    <row r="46" spans="4:7" ht="12.75">
      <c r="D46" s="5">
        <v>2010</v>
      </c>
      <c r="E46" s="5">
        <v>7</v>
      </c>
      <c r="F46" s="18">
        <f>ROUND((-11.9*E46*E46*E46+73.06*E46*E46+149.38*E46+1733.1),0)</f>
        <v>2277</v>
      </c>
      <c r="G46" s="17">
        <f>ROUND((1776.6*(2.7^(0.1022*E46))),0)</f>
        <v>3616</v>
      </c>
    </row>
    <row r="47" spans="4:7" ht="12.75">
      <c r="D47" s="5">
        <v>2012</v>
      </c>
      <c r="E47" s="5">
        <v>9</v>
      </c>
      <c r="F47" s="18">
        <f>ROUND((-11.9*E47*E47*E47+73.06*E47*E47+149.38*E47+1733.1),0)</f>
        <v>320</v>
      </c>
      <c r="G47" s="17">
        <f>ROUND((1776.6*(2.7^(0.1022*E47))),0)</f>
        <v>4430</v>
      </c>
    </row>
    <row r="48" spans="4:7" ht="12.75">
      <c r="D48" s="5">
        <v>2016</v>
      </c>
      <c r="E48" s="5">
        <v>13</v>
      </c>
      <c r="F48" s="18">
        <f>ROUND((-11.9*E48*E48*E48+73.06*E48*E48+149.38*E48+1733.1),0)</f>
        <v>-10122</v>
      </c>
      <c r="G48" s="17">
        <f>ROUND((1776.6*(2.7^(0.1022*E48))),0)</f>
        <v>6648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2010-04-30T15:12:59Z</dcterms:modified>
  <cp:category/>
  <cp:version/>
  <cp:contentType/>
  <cp:contentStatus/>
</cp:coreProperties>
</file>