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<sst xmlns="http://schemas.openxmlformats.org/spreadsheetml/2006/main" count="17" uniqueCount="17">
  <si>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Δt</t>
  </si>
  <si>
    <t>r</t>
  </si>
  <si>
    <t xml:space="preserve">B in </t>
  </si>
  <si>
    <t>Milliarden</t>
  </si>
  <si>
    <t>Zb</t>
  </si>
  <si>
    <t>fe</t>
  </si>
  <si>
    <t>Ze</t>
  </si>
  <si>
    <t>feE</t>
  </si>
  <si>
    <t>ZEE</t>
  </si>
  <si>
    <t xml:space="preserve">E </t>
  </si>
  <si>
    <t>in GWh</t>
  </si>
  <si>
    <t>fc</t>
  </si>
  <si>
    <t>Zc</t>
  </si>
  <si>
    <t>C in ppm</t>
  </si>
  <si>
    <t>mal 10^2</t>
  </si>
  <si>
    <t>Zeittakt</t>
  </si>
  <si>
    <t>Jahr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</si>
</sst>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Bevölkerung, Energie und Kohlendioxid bei stark zunehmenden erneuerbaren und entsprechend abnehmenden fossilen Energien</a:t>
            </a:r>
          </a:p>
        </c:rich>
      </c:tx>
      <c:layout>
        <c:manualLayout>
          <c:xMode val="factor"/>
          <c:yMode val="factor"/>
          <c:x val="0.061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75"/>
          <c:y val="0.1425"/>
          <c:w val="0.86025"/>
          <c:h val="0.80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Tabelle1!$A$12:$A$52</c:f>
              <c:numCache/>
            </c:numRef>
          </c:xVal>
          <c:yVal>
            <c:numRef>
              <c:f>Tabelle1!$E$12:$E$52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Tabelle1!$A$12:$A$52</c:f>
              <c:numCache/>
            </c:numRef>
          </c:xVal>
          <c:yVal>
            <c:numRef>
              <c:f>Tabelle1!$J$12:$J$52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Tabelle1!$A$12:$A$52</c:f>
              <c:numCache/>
            </c:numRef>
          </c:xVal>
          <c:yVal>
            <c:numRef>
              <c:f>Tabelle1!$M$12:$M$52</c:f>
              <c:numCache/>
            </c:numRef>
          </c:yVal>
          <c:smooth val="0"/>
        </c:ser>
        <c:axId val="26483773"/>
        <c:axId val="37027366"/>
      </c:scatterChart>
      <c:valAx>
        <c:axId val="26483773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7027366"/>
        <c:crosses val="autoZero"/>
        <c:crossBetween val="midCat"/>
        <c:dispUnits/>
      </c:valAx>
      <c:valAx>
        <c:axId val="37027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Bevölkerung in Milliarden, Energie in GWh, Kohlendioxid in ppm mal 10^2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4837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66675</xdr:colOff>
      <xdr:row>2</xdr:row>
      <xdr:rowOff>142875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600325" y="46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285750</xdr:colOff>
      <xdr:row>0</xdr:row>
      <xdr:rowOff>0</xdr:rowOff>
    </xdr:from>
    <xdr:ext cx="4657725" cy="1266825"/>
    <xdr:sp>
      <xdr:nvSpPr>
        <xdr:cNvPr id="2" name="TextBox 3"/>
        <xdr:cNvSpPr txBox="1">
          <a:spLocks noChangeArrowheads="1"/>
        </xdr:cNvSpPr>
      </xdr:nvSpPr>
      <xdr:spPr>
        <a:xfrm>
          <a:off x="5086350" y="0"/>
          <a:ext cx="4657725" cy="12668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B_neu &lt;-- B_alt + Δt * Zb;      Anfangsgröße B = 7 Milliarden;   
E_neu &lt;-- E_alt + Δt * (Ze - ZEE);   Anfangsgröße E = 18 GWh;  
C_neu &lt;-- C_alt + Δt · Zc;     Anfangsgröße C =3,81 · 10² ppm; 
Δt = 1 (Interpretation: 1 Zeittakt = 1 Jahr)
Zb = r * B;   r = 0,01          und   Ze = fe * B;   fe = 0,01
ZEE = feE * E;  feE = 0,1  und   Zc = fc * E;   fc = 0,005
</a:t>
          </a:r>
        </a:p>
      </xdr:txBody>
    </xdr:sp>
    <xdr:clientData/>
  </xdr:oneCellAnchor>
  <xdr:oneCellAnchor>
    <xdr:from>
      <xdr:col>1</xdr:col>
      <xdr:colOff>400050</xdr:colOff>
      <xdr:row>4</xdr:row>
      <xdr:rowOff>28575</xdr:rowOff>
    </xdr:from>
    <xdr:ext cx="76200" cy="200025"/>
    <xdr:sp>
      <xdr:nvSpPr>
        <xdr:cNvPr id="3" name="TextBox 4"/>
        <xdr:cNvSpPr txBox="1">
          <a:spLocks noChangeArrowheads="1"/>
        </xdr:cNvSpPr>
      </xdr:nvSpPr>
      <xdr:spPr>
        <a:xfrm>
          <a:off x="904875" y="676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400050</xdr:colOff>
      <xdr:row>4</xdr:row>
      <xdr:rowOff>133350</xdr:rowOff>
    </xdr:from>
    <xdr:ext cx="76200" cy="200025"/>
    <xdr:sp>
      <xdr:nvSpPr>
        <xdr:cNvPr id="4" name="TextBox 5"/>
        <xdr:cNvSpPr txBox="1">
          <a:spLocks noChangeArrowheads="1"/>
        </xdr:cNvSpPr>
      </xdr:nvSpPr>
      <xdr:spPr>
        <a:xfrm>
          <a:off x="90487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190500</xdr:colOff>
      <xdr:row>0</xdr:row>
      <xdr:rowOff>19050</xdr:rowOff>
    </xdr:from>
    <xdr:ext cx="4181475" cy="1219200"/>
    <xdr:sp>
      <xdr:nvSpPr>
        <xdr:cNvPr id="5" name="TextBox 8"/>
        <xdr:cNvSpPr txBox="1">
          <a:spLocks noChangeArrowheads="1"/>
        </xdr:cNvSpPr>
      </xdr:nvSpPr>
      <xdr:spPr>
        <a:xfrm>
          <a:off x="190500" y="19050"/>
          <a:ext cx="4181475" cy="12192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
Konstruktion und Simulation von Wechselwirkungen 
zwischen Bevölkerung, Energieumwandlung und 
Kohlendioxid unter der Annahme, dass schließlich nur 
noch Erneuerbare Energien genutzt werden</a:t>
          </a:r>
        </a:p>
      </xdr:txBody>
    </xdr:sp>
    <xdr:clientData/>
  </xdr:oneCellAnchor>
  <xdr:twoCellAnchor>
    <xdr:from>
      <xdr:col>13</xdr:col>
      <xdr:colOff>752475</xdr:colOff>
      <xdr:row>9</xdr:row>
      <xdr:rowOff>0</xdr:rowOff>
    </xdr:from>
    <xdr:to>
      <xdr:col>19</xdr:col>
      <xdr:colOff>152400</xdr:colOff>
      <xdr:row>35</xdr:row>
      <xdr:rowOff>9525</xdr:rowOff>
    </xdr:to>
    <xdr:graphicFrame>
      <xdr:nvGraphicFramePr>
        <xdr:cNvPr id="6" name="Chart 9"/>
        <xdr:cNvGraphicFramePr/>
      </xdr:nvGraphicFramePr>
      <xdr:xfrm>
        <a:off x="7181850" y="1466850"/>
        <a:ext cx="39719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14</xdr:col>
      <xdr:colOff>171450</xdr:colOff>
      <xdr:row>37</xdr:row>
      <xdr:rowOff>123825</xdr:rowOff>
    </xdr:from>
    <xdr:ext cx="4029075" cy="523875"/>
    <xdr:sp>
      <xdr:nvSpPr>
        <xdr:cNvPr id="7" name="TextBox 10"/>
        <xdr:cNvSpPr txBox="1">
          <a:spLocks noChangeArrowheads="1"/>
        </xdr:cNvSpPr>
      </xdr:nvSpPr>
      <xdr:spPr>
        <a:xfrm>
          <a:off x="7362825" y="6134100"/>
          <a:ext cx="40290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Anmerkung: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Der Kohlendioxidgehalt wird in ppm mal 10^2 angegeben,
da er im selben Diagramm wie die anderen Größen darstellbar und 
und sichtbar sein soll.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M52"/>
  <sheetViews>
    <sheetView tabSelected="1" workbookViewId="0" topLeftCell="F1">
      <selection activeCell="S8" sqref="S8"/>
    </sheetView>
  </sheetViews>
  <sheetFormatPr defaultColWidth="11.421875" defaultRowHeight="12.75"/>
  <cols>
    <col min="1" max="1" width="7.57421875" style="0" customWidth="1"/>
    <col min="2" max="3" width="6.00390625" style="0" customWidth="1"/>
    <col min="4" max="4" width="7.00390625" style="0" customWidth="1"/>
    <col min="6" max="6" width="6.00390625" style="0" customWidth="1"/>
    <col min="7" max="7" width="7.00390625" style="0" customWidth="1"/>
    <col min="8" max="8" width="6.00390625" style="0" customWidth="1"/>
    <col min="9" max="9" width="7.00390625" style="0" customWidth="1"/>
    <col min="10" max="10" width="8.00390625" style="0" customWidth="1"/>
    <col min="11" max="11" width="6.00390625" style="0" customWidth="1"/>
    <col min="12" max="12" width="7.00390625" style="0" customWidth="1"/>
  </cols>
  <sheetData>
    <row r="9" ht="13.5" thickBot="1"/>
    <row r="10" spans="1:13" ht="12.75">
      <c r="A10" s="1" t="s">
        <v>15</v>
      </c>
      <c r="B10" s="12" t="s">
        <v>0</v>
      </c>
      <c r="C10" s="2" t="s">
        <v>1</v>
      </c>
      <c r="D10" s="12" t="s">
        <v>4</v>
      </c>
      <c r="E10" s="2" t="s">
        <v>2</v>
      </c>
      <c r="F10" s="12" t="s">
        <v>5</v>
      </c>
      <c r="G10" s="2" t="s">
        <v>6</v>
      </c>
      <c r="H10" s="12" t="s">
        <v>7</v>
      </c>
      <c r="I10" s="2" t="s">
        <v>8</v>
      </c>
      <c r="J10" s="12" t="s">
        <v>9</v>
      </c>
      <c r="K10" s="2" t="s">
        <v>11</v>
      </c>
      <c r="L10" s="12" t="s">
        <v>12</v>
      </c>
      <c r="M10" s="3" t="s">
        <v>13</v>
      </c>
    </row>
    <row r="11" spans="1:13" ht="13.5" thickBot="1">
      <c r="A11" s="4" t="s">
        <v>16</v>
      </c>
      <c r="B11" s="13"/>
      <c r="C11" s="5"/>
      <c r="D11" s="13"/>
      <c r="E11" s="5" t="s">
        <v>3</v>
      </c>
      <c r="F11" s="13"/>
      <c r="G11" s="5"/>
      <c r="H11" s="13"/>
      <c r="I11" s="5"/>
      <c r="J11" s="13" t="s">
        <v>10</v>
      </c>
      <c r="K11" s="5"/>
      <c r="L11" s="13"/>
      <c r="M11" s="6" t="s">
        <v>14</v>
      </c>
    </row>
    <row r="12" spans="1:13" ht="12.75">
      <c r="A12" s="9">
        <v>0</v>
      </c>
      <c r="B12" s="10">
        <v>1</v>
      </c>
      <c r="C12" s="10">
        <v>0.01</v>
      </c>
      <c r="D12" s="9"/>
      <c r="E12" s="18">
        <v>7</v>
      </c>
      <c r="F12" s="10">
        <v>0.01</v>
      </c>
      <c r="G12" s="11"/>
      <c r="H12" s="10">
        <v>0.1</v>
      </c>
      <c r="I12" s="11"/>
      <c r="J12" s="14">
        <v>18</v>
      </c>
      <c r="K12" s="10">
        <v>0.005</v>
      </c>
      <c r="L12" s="11"/>
      <c r="M12" s="16">
        <v>3.81</v>
      </c>
    </row>
    <row r="13" spans="1:13" ht="12.75">
      <c r="A13" s="7">
        <f>A12+B12</f>
        <v>1</v>
      </c>
      <c r="B13" s="7">
        <f>B12</f>
        <v>1</v>
      </c>
      <c r="C13" s="7">
        <f>C12</f>
        <v>0.01</v>
      </c>
      <c r="D13" s="7">
        <f>ROUND((C12*E12),4)</f>
        <v>0.07</v>
      </c>
      <c r="E13" s="19">
        <f>ROUND((E12+B12*D13),4)</f>
        <v>7.07</v>
      </c>
      <c r="F13" s="7">
        <f>F12</f>
        <v>0.01</v>
      </c>
      <c r="G13" s="7">
        <f>ROUND((F12*E12),4)</f>
        <v>0.07</v>
      </c>
      <c r="H13" s="7">
        <f>H12</f>
        <v>0.1</v>
      </c>
      <c r="I13" s="7">
        <f>ROUND((H12*J12),4)</f>
        <v>1.8</v>
      </c>
      <c r="J13" s="15">
        <f>ROUND((J12+B12*(G13-I13)),4)</f>
        <v>16.27</v>
      </c>
      <c r="K13" s="8">
        <f>K12</f>
        <v>0.005</v>
      </c>
      <c r="L13" s="8">
        <f>ROUND((K12*J12),4)</f>
        <v>0.09</v>
      </c>
      <c r="M13" s="17">
        <f>ROUND((M12+B12*L13),4)</f>
        <v>3.9</v>
      </c>
    </row>
    <row r="14" spans="1:13" ht="12.75">
      <c r="A14" s="7">
        <f aca="true" t="shared" si="0" ref="A14:A52">A13+B13</f>
        <v>2</v>
      </c>
      <c r="B14" s="7">
        <f aca="true" t="shared" si="1" ref="B14:B52">B13</f>
        <v>1</v>
      </c>
      <c r="C14" s="7">
        <f aca="true" t="shared" si="2" ref="C14:C52">C13</f>
        <v>0.01</v>
      </c>
      <c r="D14" s="7">
        <f aca="true" t="shared" si="3" ref="D14:D52">ROUND((C13*E13),4)</f>
        <v>0.0707</v>
      </c>
      <c r="E14" s="19">
        <f aca="true" t="shared" si="4" ref="E14:E52">ROUND((E13+B13*D14),4)</f>
        <v>7.1407</v>
      </c>
      <c r="F14" s="7">
        <f aca="true" t="shared" si="5" ref="F14:F52">F13</f>
        <v>0.01</v>
      </c>
      <c r="G14" s="7">
        <f aca="true" t="shared" si="6" ref="G14:G52">ROUND((F13*E13),4)</f>
        <v>0.0707</v>
      </c>
      <c r="H14" s="7">
        <f aca="true" t="shared" si="7" ref="H14:H52">H13</f>
        <v>0.1</v>
      </c>
      <c r="I14" s="7">
        <f aca="true" t="shared" si="8" ref="I14:I52">ROUND((H13*J13),4)</f>
        <v>1.627</v>
      </c>
      <c r="J14" s="15">
        <f aca="true" t="shared" si="9" ref="J14:J52">ROUND((J13+B13*(G14-I14)),4)</f>
        <v>14.7137</v>
      </c>
      <c r="K14" s="8">
        <f aca="true" t="shared" si="10" ref="K14:K52">K13</f>
        <v>0.005</v>
      </c>
      <c r="L14" s="8">
        <f aca="true" t="shared" si="11" ref="L14:L52">ROUND((K13*J13),4)</f>
        <v>0.0814</v>
      </c>
      <c r="M14" s="17">
        <f aca="true" t="shared" si="12" ref="M14:M52">ROUND((M13+B13*L14),4)</f>
        <v>3.9814</v>
      </c>
    </row>
    <row r="15" spans="1:13" ht="12.75">
      <c r="A15" s="7">
        <f t="shared" si="0"/>
        <v>3</v>
      </c>
      <c r="B15" s="7">
        <f t="shared" si="1"/>
        <v>1</v>
      </c>
      <c r="C15" s="7">
        <f t="shared" si="2"/>
        <v>0.01</v>
      </c>
      <c r="D15" s="7">
        <f t="shared" si="3"/>
        <v>0.0714</v>
      </c>
      <c r="E15" s="19">
        <f t="shared" si="4"/>
        <v>7.2121</v>
      </c>
      <c r="F15" s="7">
        <f t="shared" si="5"/>
        <v>0.01</v>
      </c>
      <c r="G15" s="7">
        <f t="shared" si="6"/>
        <v>0.0714</v>
      </c>
      <c r="H15" s="7">
        <f t="shared" si="7"/>
        <v>0.1</v>
      </c>
      <c r="I15" s="7">
        <f t="shared" si="8"/>
        <v>1.4714</v>
      </c>
      <c r="J15" s="15">
        <f t="shared" si="9"/>
        <v>13.3137</v>
      </c>
      <c r="K15" s="8">
        <f t="shared" si="10"/>
        <v>0.005</v>
      </c>
      <c r="L15" s="8">
        <f t="shared" si="11"/>
        <v>0.0736</v>
      </c>
      <c r="M15" s="17">
        <f t="shared" si="12"/>
        <v>4.055</v>
      </c>
    </row>
    <row r="16" spans="1:13" ht="12.75">
      <c r="A16" s="7">
        <f t="shared" si="0"/>
        <v>4</v>
      </c>
      <c r="B16" s="7">
        <f t="shared" si="1"/>
        <v>1</v>
      </c>
      <c r="C16" s="7">
        <f t="shared" si="2"/>
        <v>0.01</v>
      </c>
      <c r="D16" s="7">
        <f t="shared" si="3"/>
        <v>0.0721</v>
      </c>
      <c r="E16" s="19">
        <f t="shared" si="4"/>
        <v>7.2842</v>
      </c>
      <c r="F16" s="7">
        <f t="shared" si="5"/>
        <v>0.01</v>
      </c>
      <c r="G16" s="7">
        <f t="shared" si="6"/>
        <v>0.0721</v>
      </c>
      <c r="H16" s="7">
        <f t="shared" si="7"/>
        <v>0.1</v>
      </c>
      <c r="I16" s="7">
        <f t="shared" si="8"/>
        <v>1.3314</v>
      </c>
      <c r="J16" s="15">
        <f t="shared" si="9"/>
        <v>12.0544</v>
      </c>
      <c r="K16" s="8">
        <f t="shared" si="10"/>
        <v>0.005</v>
      </c>
      <c r="L16" s="8">
        <f t="shared" si="11"/>
        <v>0.0666</v>
      </c>
      <c r="M16" s="17">
        <f t="shared" si="12"/>
        <v>4.1216</v>
      </c>
    </row>
    <row r="17" spans="1:13" ht="12.75">
      <c r="A17" s="7">
        <f t="shared" si="0"/>
        <v>5</v>
      </c>
      <c r="B17" s="7">
        <f t="shared" si="1"/>
        <v>1</v>
      </c>
      <c r="C17" s="7">
        <f t="shared" si="2"/>
        <v>0.01</v>
      </c>
      <c r="D17" s="7">
        <f t="shared" si="3"/>
        <v>0.0728</v>
      </c>
      <c r="E17" s="19">
        <f t="shared" si="4"/>
        <v>7.357</v>
      </c>
      <c r="F17" s="7">
        <f t="shared" si="5"/>
        <v>0.01</v>
      </c>
      <c r="G17" s="7">
        <f t="shared" si="6"/>
        <v>0.0728</v>
      </c>
      <c r="H17" s="7">
        <f t="shared" si="7"/>
        <v>0.1</v>
      </c>
      <c r="I17" s="7">
        <f t="shared" si="8"/>
        <v>1.2054</v>
      </c>
      <c r="J17" s="15">
        <f t="shared" si="9"/>
        <v>10.9218</v>
      </c>
      <c r="K17" s="8">
        <f t="shared" si="10"/>
        <v>0.005</v>
      </c>
      <c r="L17" s="8">
        <f t="shared" si="11"/>
        <v>0.0603</v>
      </c>
      <c r="M17" s="17">
        <f t="shared" si="12"/>
        <v>4.1819</v>
      </c>
    </row>
    <row r="18" spans="1:13" ht="12.75">
      <c r="A18" s="7">
        <f t="shared" si="0"/>
        <v>6</v>
      </c>
      <c r="B18" s="7">
        <f t="shared" si="1"/>
        <v>1</v>
      </c>
      <c r="C18" s="7">
        <f t="shared" si="2"/>
        <v>0.01</v>
      </c>
      <c r="D18" s="7">
        <f t="shared" si="3"/>
        <v>0.0736</v>
      </c>
      <c r="E18" s="19">
        <f t="shared" si="4"/>
        <v>7.4306</v>
      </c>
      <c r="F18" s="7">
        <f t="shared" si="5"/>
        <v>0.01</v>
      </c>
      <c r="G18" s="7">
        <f t="shared" si="6"/>
        <v>0.0736</v>
      </c>
      <c r="H18" s="7">
        <f t="shared" si="7"/>
        <v>0.1</v>
      </c>
      <c r="I18" s="7">
        <f t="shared" si="8"/>
        <v>1.0922</v>
      </c>
      <c r="J18" s="15">
        <f t="shared" si="9"/>
        <v>9.9032</v>
      </c>
      <c r="K18" s="8">
        <f t="shared" si="10"/>
        <v>0.005</v>
      </c>
      <c r="L18" s="8">
        <f t="shared" si="11"/>
        <v>0.0546</v>
      </c>
      <c r="M18" s="17">
        <f t="shared" si="12"/>
        <v>4.2365</v>
      </c>
    </row>
    <row r="19" spans="1:13" ht="12.75">
      <c r="A19" s="7">
        <f t="shared" si="0"/>
        <v>7</v>
      </c>
      <c r="B19" s="7">
        <f t="shared" si="1"/>
        <v>1</v>
      </c>
      <c r="C19" s="7">
        <f t="shared" si="2"/>
        <v>0.01</v>
      </c>
      <c r="D19" s="7">
        <f t="shared" si="3"/>
        <v>0.0743</v>
      </c>
      <c r="E19" s="19">
        <f t="shared" si="4"/>
        <v>7.5049</v>
      </c>
      <c r="F19" s="7">
        <f t="shared" si="5"/>
        <v>0.01</v>
      </c>
      <c r="G19" s="7">
        <f t="shared" si="6"/>
        <v>0.0743</v>
      </c>
      <c r="H19" s="7">
        <f t="shared" si="7"/>
        <v>0.1</v>
      </c>
      <c r="I19" s="7">
        <f t="shared" si="8"/>
        <v>0.9903</v>
      </c>
      <c r="J19" s="15">
        <f t="shared" si="9"/>
        <v>8.9872</v>
      </c>
      <c r="K19" s="8">
        <f t="shared" si="10"/>
        <v>0.005</v>
      </c>
      <c r="L19" s="8">
        <f t="shared" si="11"/>
        <v>0.0495</v>
      </c>
      <c r="M19" s="17">
        <f t="shared" si="12"/>
        <v>4.286</v>
      </c>
    </row>
    <row r="20" spans="1:13" ht="12.75">
      <c r="A20" s="7">
        <f t="shared" si="0"/>
        <v>8</v>
      </c>
      <c r="B20" s="7">
        <f t="shared" si="1"/>
        <v>1</v>
      </c>
      <c r="C20" s="7">
        <f t="shared" si="2"/>
        <v>0.01</v>
      </c>
      <c r="D20" s="7">
        <f t="shared" si="3"/>
        <v>0.075</v>
      </c>
      <c r="E20" s="19">
        <f t="shared" si="4"/>
        <v>7.5799</v>
      </c>
      <c r="F20" s="7">
        <f t="shared" si="5"/>
        <v>0.01</v>
      </c>
      <c r="G20" s="7">
        <f t="shared" si="6"/>
        <v>0.075</v>
      </c>
      <c r="H20" s="7">
        <f t="shared" si="7"/>
        <v>0.1</v>
      </c>
      <c r="I20" s="7">
        <f t="shared" si="8"/>
        <v>0.8987</v>
      </c>
      <c r="J20" s="15">
        <f t="shared" si="9"/>
        <v>8.1635</v>
      </c>
      <c r="K20" s="8">
        <f t="shared" si="10"/>
        <v>0.005</v>
      </c>
      <c r="L20" s="8">
        <f t="shared" si="11"/>
        <v>0.0449</v>
      </c>
      <c r="M20" s="17">
        <f t="shared" si="12"/>
        <v>4.3309</v>
      </c>
    </row>
    <row r="21" spans="1:13" ht="12.75">
      <c r="A21" s="7">
        <f t="shared" si="0"/>
        <v>9</v>
      </c>
      <c r="B21" s="7">
        <f t="shared" si="1"/>
        <v>1</v>
      </c>
      <c r="C21" s="7">
        <f t="shared" si="2"/>
        <v>0.01</v>
      </c>
      <c r="D21" s="7">
        <f t="shared" si="3"/>
        <v>0.0758</v>
      </c>
      <c r="E21" s="19">
        <f t="shared" si="4"/>
        <v>7.6557</v>
      </c>
      <c r="F21" s="7">
        <f t="shared" si="5"/>
        <v>0.01</v>
      </c>
      <c r="G21" s="7">
        <f t="shared" si="6"/>
        <v>0.0758</v>
      </c>
      <c r="H21" s="7">
        <f t="shared" si="7"/>
        <v>0.1</v>
      </c>
      <c r="I21" s="7">
        <f t="shared" si="8"/>
        <v>0.8164</v>
      </c>
      <c r="J21" s="15">
        <f t="shared" si="9"/>
        <v>7.4229</v>
      </c>
      <c r="K21" s="8">
        <f t="shared" si="10"/>
        <v>0.005</v>
      </c>
      <c r="L21" s="8">
        <f t="shared" si="11"/>
        <v>0.0408</v>
      </c>
      <c r="M21" s="17">
        <f t="shared" si="12"/>
        <v>4.3717</v>
      </c>
    </row>
    <row r="22" spans="1:13" ht="12.75">
      <c r="A22" s="7">
        <f t="shared" si="0"/>
        <v>10</v>
      </c>
      <c r="B22" s="7">
        <f t="shared" si="1"/>
        <v>1</v>
      </c>
      <c r="C22" s="7">
        <f t="shared" si="2"/>
        <v>0.01</v>
      </c>
      <c r="D22" s="7">
        <f t="shared" si="3"/>
        <v>0.0766</v>
      </c>
      <c r="E22" s="19">
        <f t="shared" si="4"/>
        <v>7.7323</v>
      </c>
      <c r="F22" s="7">
        <f t="shared" si="5"/>
        <v>0.01</v>
      </c>
      <c r="G22" s="7">
        <f t="shared" si="6"/>
        <v>0.0766</v>
      </c>
      <c r="H22" s="7">
        <f t="shared" si="7"/>
        <v>0.1</v>
      </c>
      <c r="I22" s="7">
        <f t="shared" si="8"/>
        <v>0.7423</v>
      </c>
      <c r="J22" s="15">
        <f t="shared" si="9"/>
        <v>6.7572</v>
      </c>
      <c r="K22" s="8">
        <f t="shared" si="10"/>
        <v>0.005</v>
      </c>
      <c r="L22" s="8">
        <f t="shared" si="11"/>
        <v>0.0371</v>
      </c>
      <c r="M22" s="17">
        <f t="shared" si="12"/>
        <v>4.4088</v>
      </c>
    </row>
    <row r="23" spans="1:13" ht="12.75">
      <c r="A23" s="7">
        <f t="shared" si="0"/>
        <v>11</v>
      </c>
      <c r="B23" s="7">
        <f t="shared" si="1"/>
        <v>1</v>
      </c>
      <c r="C23" s="7">
        <f t="shared" si="2"/>
        <v>0.01</v>
      </c>
      <c r="D23" s="7">
        <f t="shared" si="3"/>
        <v>0.0773</v>
      </c>
      <c r="E23" s="19">
        <f t="shared" si="4"/>
        <v>7.8096</v>
      </c>
      <c r="F23" s="7">
        <f t="shared" si="5"/>
        <v>0.01</v>
      </c>
      <c r="G23" s="7">
        <f t="shared" si="6"/>
        <v>0.0773</v>
      </c>
      <c r="H23" s="7">
        <f t="shared" si="7"/>
        <v>0.1</v>
      </c>
      <c r="I23" s="7">
        <f t="shared" si="8"/>
        <v>0.6757</v>
      </c>
      <c r="J23" s="15">
        <f t="shared" si="9"/>
        <v>6.1588</v>
      </c>
      <c r="K23" s="8">
        <f t="shared" si="10"/>
        <v>0.005</v>
      </c>
      <c r="L23" s="8">
        <f t="shared" si="11"/>
        <v>0.0338</v>
      </c>
      <c r="M23" s="17">
        <f t="shared" si="12"/>
        <v>4.4426</v>
      </c>
    </row>
    <row r="24" spans="1:13" ht="12.75">
      <c r="A24" s="7">
        <f t="shared" si="0"/>
        <v>12</v>
      </c>
      <c r="B24" s="7">
        <f t="shared" si="1"/>
        <v>1</v>
      </c>
      <c r="C24" s="7">
        <f t="shared" si="2"/>
        <v>0.01</v>
      </c>
      <c r="D24" s="7">
        <f t="shared" si="3"/>
        <v>0.0781</v>
      </c>
      <c r="E24" s="19">
        <f t="shared" si="4"/>
        <v>7.8877</v>
      </c>
      <c r="F24" s="7">
        <f t="shared" si="5"/>
        <v>0.01</v>
      </c>
      <c r="G24" s="7">
        <f t="shared" si="6"/>
        <v>0.0781</v>
      </c>
      <c r="H24" s="7">
        <f t="shared" si="7"/>
        <v>0.1</v>
      </c>
      <c r="I24" s="7">
        <f t="shared" si="8"/>
        <v>0.6159</v>
      </c>
      <c r="J24" s="15">
        <f t="shared" si="9"/>
        <v>5.621</v>
      </c>
      <c r="K24" s="8">
        <f t="shared" si="10"/>
        <v>0.005</v>
      </c>
      <c r="L24" s="8">
        <f t="shared" si="11"/>
        <v>0.0308</v>
      </c>
      <c r="M24" s="17">
        <f t="shared" si="12"/>
        <v>4.4734</v>
      </c>
    </row>
    <row r="25" spans="1:13" ht="12.75">
      <c r="A25" s="7">
        <f t="shared" si="0"/>
        <v>13</v>
      </c>
      <c r="B25" s="7">
        <f t="shared" si="1"/>
        <v>1</v>
      </c>
      <c r="C25" s="7">
        <f t="shared" si="2"/>
        <v>0.01</v>
      </c>
      <c r="D25" s="7">
        <f t="shared" si="3"/>
        <v>0.0789</v>
      </c>
      <c r="E25" s="19">
        <f t="shared" si="4"/>
        <v>7.9666</v>
      </c>
      <c r="F25" s="7">
        <f t="shared" si="5"/>
        <v>0.01</v>
      </c>
      <c r="G25" s="7">
        <f t="shared" si="6"/>
        <v>0.0789</v>
      </c>
      <c r="H25" s="7">
        <f t="shared" si="7"/>
        <v>0.1</v>
      </c>
      <c r="I25" s="7">
        <f t="shared" si="8"/>
        <v>0.5621</v>
      </c>
      <c r="J25" s="15">
        <f t="shared" si="9"/>
        <v>5.1378</v>
      </c>
      <c r="K25" s="8">
        <f t="shared" si="10"/>
        <v>0.005</v>
      </c>
      <c r="L25" s="8">
        <f t="shared" si="11"/>
        <v>0.0281</v>
      </c>
      <c r="M25" s="17">
        <f t="shared" si="12"/>
        <v>4.5015</v>
      </c>
    </row>
    <row r="26" spans="1:13" ht="12.75">
      <c r="A26" s="7">
        <f t="shared" si="0"/>
        <v>14</v>
      </c>
      <c r="B26" s="7">
        <f t="shared" si="1"/>
        <v>1</v>
      </c>
      <c r="C26" s="7">
        <f t="shared" si="2"/>
        <v>0.01</v>
      </c>
      <c r="D26" s="7">
        <f t="shared" si="3"/>
        <v>0.0797</v>
      </c>
      <c r="E26" s="19">
        <f t="shared" si="4"/>
        <v>8.0463</v>
      </c>
      <c r="F26" s="7">
        <f t="shared" si="5"/>
        <v>0.01</v>
      </c>
      <c r="G26" s="7">
        <f t="shared" si="6"/>
        <v>0.0797</v>
      </c>
      <c r="H26" s="7">
        <f t="shared" si="7"/>
        <v>0.1</v>
      </c>
      <c r="I26" s="7">
        <f t="shared" si="8"/>
        <v>0.5138</v>
      </c>
      <c r="J26" s="15">
        <f t="shared" si="9"/>
        <v>4.7037</v>
      </c>
      <c r="K26" s="8">
        <f t="shared" si="10"/>
        <v>0.005</v>
      </c>
      <c r="L26" s="8">
        <f t="shared" si="11"/>
        <v>0.0257</v>
      </c>
      <c r="M26" s="17">
        <f t="shared" si="12"/>
        <v>4.5272</v>
      </c>
    </row>
    <row r="27" spans="1:13" ht="12.75">
      <c r="A27" s="7">
        <f t="shared" si="0"/>
        <v>15</v>
      </c>
      <c r="B27" s="7">
        <f t="shared" si="1"/>
        <v>1</v>
      </c>
      <c r="C27" s="7">
        <f t="shared" si="2"/>
        <v>0.01</v>
      </c>
      <c r="D27" s="7">
        <f t="shared" si="3"/>
        <v>0.0805</v>
      </c>
      <c r="E27" s="19">
        <f t="shared" si="4"/>
        <v>8.1268</v>
      </c>
      <c r="F27" s="7">
        <f t="shared" si="5"/>
        <v>0.01</v>
      </c>
      <c r="G27" s="7">
        <f t="shared" si="6"/>
        <v>0.0805</v>
      </c>
      <c r="H27" s="7">
        <f t="shared" si="7"/>
        <v>0.1</v>
      </c>
      <c r="I27" s="7">
        <f t="shared" si="8"/>
        <v>0.4704</v>
      </c>
      <c r="J27" s="15">
        <f t="shared" si="9"/>
        <v>4.3138</v>
      </c>
      <c r="K27" s="8">
        <f t="shared" si="10"/>
        <v>0.005</v>
      </c>
      <c r="L27" s="8">
        <f t="shared" si="11"/>
        <v>0.0235</v>
      </c>
      <c r="M27" s="17">
        <f t="shared" si="12"/>
        <v>4.5507</v>
      </c>
    </row>
    <row r="28" spans="1:13" ht="12.75">
      <c r="A28" s="7">
        <f t="shared" si="0"/>
        <v>16</v>
      </c>
      <c r="B28" s="7">
        <f t="shared" si="1"/>
        <v>1</v>
      </c>
      <c r="C28" s="7">
        <f t="shared" si="2"/>
        <v>0.01</v>
      </c>
      <c r="D28" s="7">
        <f t="shared" si="3"/>
        <v>0.0813</v>
      </c>
      <c r="E28" s="19">
        <f t="shared" si="4"/>
        <v>8.2081</v>
      </c>
      <c r="F28" s="7">
        <f t="shared" si="5"/>
        <v>0.01</v>
      </c>
      <c r="G28" s="7">
        <f t="shared" si="6"/>
        <v>0.0813</v>
      </c>
      <c r="H28" s="7">
        <f t="shared" si="7"/>
        <v>0.1</v>
      </c>
      <c r="I28" s="7">
        <f t="shared" si="8"/>
        <v>0.4314</v>
      </c>
      <c r="J28" s="15">
        <f t="shared" si="9"/>
        <v>3.9637</v>
      </c>
      <c r="K28" s="8">
        <f t="shared" si="10"/>
        <v>0.005</v>
      </c>
      <c r="L28" s="8">
        <f t="shared" si="11"/>
        <v>0.0216</v>
      </c>
      <c r="M28" s="17">
        <f t="shared" si="12"/>
        <v>4.5723</v>
      </c>
    </row>
    <row r="29" spans="1:13" ht="12.75">
      <c r="A29" s="7">
        <f t="shared" si="0"/>
        <v>17</v>
      </c>
      <c r="B29" s="7">
        <f t="shared" si="1"/>
        <v>1</v>
      </c>
      <c r="C29" s="7">
        <f t="shared" si="2"/>
        <v>0.01</v>
      </c>
      <c r="D29" s="7">
        <f t="shared" si="3"/>
        <v>0.0821</v>
      </c>
      <c r="E29" s="19">
        <f t="shared" si="4"/>
        <v>8.2902</v>
      </c>
      <c r="F29" s="7">
        <f t="shared" si="5"/>
        <v>0.01</v>
      </c>
      <c r="G29" s="7">
        <f t="shared" si="6"/>
        <v>0.0821</v>
      </c>
      <c r="H29" s="7">
        <f t="shared" si="7"/>
        <v>0.1</v>
      </c>
      <c r="I29" s="7">
        <f t="shared" si="8"/>
        <v>0.3964</v>
      </c>
      <c r="J29" s="15">
        <f t="shared" si="9"/>
        <v>3.6494</v>
      </c>
      <c r="K29" s="8">
        <f t="shared" si="10"/>
        <v>0.005</v>
      </c>
      <c r="L29" s="8">
        <f t="shared" si="11"/>
        <v>0.0198</v>
      </c>
      <c r="M29" s="17">
        <f t="shared" si="12"/>
        <v>4.5921</v>
      </c>
    </row>
    <row r="30" spans="1:13" ht="12.75">
      <c r="A30" s="7">
        <f t="shared" si="0"/>
        <v>18</v>
      </c>
      <c r="B30" s="7">
        <f t="shared" si="1"/>
        <v>1</v>
      </c>
      <c r="C30" s="7">
        <f t="shared" si="2"/>
        <v>0.01</v>
      </c>
      <c r="D30" s="7">
        <f t="shared" si="3"/>
        <v>0.0829</v>
      </c>
      <c r="E30" s="19">
        <f t="shared" si="4"/>
        <v>8.3731</v>
      </c>
      <c r="F30" s="7">
        <f t="shared" si="5"/>
        <v>0.01</v>
      </c>
      <c r="G30" s="7">
        <f t="shared" si="6"/>
        <v>0.0829</v>
      </c>
      <c r="H30" s="7">
        <f t="shared" si="7"/>
        <v>0.1</v>
      </c>
      <c r="I30" s="7">
        <f t="shared" si="8"/>
        <v>0.3649</v>
      </c>
      <c r="J30" s="15">
        <f t="shared" si="9"/>
        <v>3.3674</v>
      </c>
      <c r="K30" s="8">
        <f t="shared" si="10"/>
        <v>0.005</v>
      </c>
      <c r="L30" s="8">
        <f t="shared" si="11"/>
        <v>0.0182</v>
      </c>
      <c r="M30" s="17">
        <f t="shared" si="12"/>
        <v>4.6103</v>
      </c>
    </row>
    <row r="31" spans="1:13" ht="12.75">
      <c r="A31" s="7">
        <f t="shared" si="0"/>
        <v>19</v>
      </c>
      <c r="B31" s="7">
        <f t="shared" si="1"/>
        <v>1</v>
      </c>
      <c r="C31" s="7">
        <f t="shared" si="2"/>
        <v>0.01</v>
      </c>
      <c r="D31" s="7">
        <f t="shared" si="3"/>
        <v>0.0837</v>
      </c>
      <c r="E31" s="19">
        <f t="shared" si="4"/>
        <v>8.4568</v>
      </c>
      <c r="F31" s="7">
        <f t="shared" si="5"/>
        <v>0.01</v>
      </c>
      <c r="G31" s="7">
        <f t="shared" si="6"/>
        <v>0.0837</v>
      </c>
      <c r="H31" s="7">
        <f t="shared" si="7"/>
        <v>0.1</v>
      </c>
      <c r="I31" s="7">
        <f t="shared" si="8"/>
        <v>0.3367</v>
      </c>
      <c r="J31" s="15">
        <f t="shared" si="9"/>
        <v>3.1144</v>
      </c>
      <c r="K31" s="8">
        <f t="shared" si="10"/>
        <v>0.005</v>
      </c>
      <c r="L31" s="8">
        <f t="shared" si="11"/>
        <v>0.0168</v>
      </c>
      <c r="M31" s="17">
        <f t="shared" si="12"/>
        <v>4.6271</v>
      </c>
    </row>
    <row r="32" spans="1:13" ht="12.75">
      <c r="A32" s="7">
        <f t="shared" si="0"/>
        <v>20</v>
      </c>
      <c r="B32" s="7">
        <f t="shared" si="1"/>
        <v>1</v>
      </c>
      <c r="C32" s="7">
        <f t="shared" si="2"/>
        <v>0.01</v>
      </c>
      <c r="D32" s="7">
        <f t="shared" si="3"/>
        <v>0.0846</v>
      </c>
      <c r="E32" s="19">
        <f t="shared" si="4"/>
        <v>8.5414</v>
      </c>
      <c r="F32" s="7">
        <f t="shared" si="5"/>
        <v>0.01</v>
      </c>
      <c r="G32" s="7">
        <f t="shared" si="6"/>
        <v>0.0846</v>
      </c>
      <c r="H32" s="7">
        <f t="shared" si="7"/>
        <v>0.1</v>
      </c>
      <c r="I32" s="7">
        <f t="shared" si="8"/>
        <v>0.3114</v>
      </c>
      <c r="J32" s="15">
        <f t="shared" si="9"/>
        <v>2.8876</v>
      </c>
      <c r="K32" s="8">
        <f t="shared" si="10"/>
        <v>0.005</v>
      </c>
      <c r="L32" s="8">
        <f t="shared" si="11"/>
        <v>0.0156</v>
      </c>
      <c r="M32" s="17">
        <f t="shared" si="12"/>
        <v>4.6427</v>
      </c>
    </row>
    <row r="33" spans="1:13" ht="12.75">
      <c r="A33" s="7">
        <f t="shared" si="0"/>
        <v>21</v>
      </c>
      <c r="B33" s="7">
        <f t="shared" si="1"/>
        <v>1</v>
      </c>
      <c r="C33" s="7">
        <f t="shared" si="2"/>
        <v>0.01</v>
      </c>
      <c r="D33" s="7">
        <f t="shared" si="3"/>
        <v>0.0854</v>
      </c>
      <c r="E33" s="19">
        <f t="shared" si="4"/>
        <v>8.6268</v>
      </c>
      <c r="F33" s="7">
        <f t="shared" si="5"/>
        <v>0.01</v>
      </c>
      <c r="G33" s="7">
        <f t="shared" si="6"/>
        <v>0.0854</v>
      </c>
      <c r="H33" s="7">
        <f t="shared" si="7"/>
        <v>0.1</v>
      </c>
      <c r="I33" s="7">
        <f t="shared" si="8"/>
        <v>0.2888</v>
      </c>
      <c r="J33" s="15">
        <f t="shared" si="9"/>
        <v>2.6842</v>
      </c>
      <c r="K33" s="8">
        <f t="shared" si="10"/>
        <v>0.005</v>
      </c>
      <c r="L33" s="8">
        <f t="shared" si="11"/>
        <v>0.0144</v>
      </c>
      <c r="M33" s="17">
        <f t="shared" si="12"/>
        <v>4.6571</v>
      </c>
    </row>
    <row r="34" spans="1:13" ht="12.75">
      <c r="A34" s="7">
        <f t="shared" si="0"/>
        <v>22</v>
      </c>
      <c r="B34" s="7">
        <f t="shared" si="1"/>
        <v>1</v>
      </c>
      <c r="C34" s="7">
        <f t="shared" si="2"/>
        <v>0.01</v>
      </c>
      <c r="D34" s="7">
        <f t="shared" si="3"/>
        <v>0.0863</v>
      </c>
      <c r="E34" s="19">
        <f t="shared" si="4"/>
        <v>8.7131</v>
      </c>
      <c r="F34" s="7">
        <f t="shared" si="5"/>
        <v>0.01</v>
      </c>
      <c r="G34" s="7">
        <f t="shared" si="6"/>
        <v>0.0863</v>
      </c>
      <c r="H34" s="7">
        <f t="shared" si="7"/>
        <v>0.1</v>
      </c>
      <c r="I34" s="7">
        <f t="shared" si="8"/>
        <v>0.2684</v>
      </c>
      <c r="J34" s="15">
        <f t="shared" si="9"/>
        <v>2.5021</v>
      </c>
      <c r="K34" s="8">
        <f t="shared" si="10"/>
        <v>0.005</v>
      </c>
      <c r="L34" s="8">
        <f t="shared" si="11"/>
        <v>0.0134</v>
      </c>
      <c r="M34" s="17">
        <f t="shared" si="12"/>
        <v>4.6705</v>
      </c>
    </row>
    <row r="35" spans="1:13" ht="12.75">
      <c r="A35" s="7">
        <f t="shared" si="0"/>
        <v>23</v>
      </c>
      <c r="B35" s="7">
        <f t="shared" si="1"/>
        <v>1</v>
      </c>
      <c r="C35" s="7">
        <f t="shared" si="2"/>
        <v>0.01</v>
      </c>
      <c r="D35" s="7">
        <f t="shared" si="3"/>
        <v>0.0871</v>
      </c>
      <c r="E35" s="19">
        <f t="shared" si="4"/>
        <v>8.8002</v>
      </c>
      <c r="F35" s="7">
        <f t="shared" si="5"/>
        <v>0.01</v>
      </c>
      <c r="G35" s="7">
        <f t="shared" si="6"/>
        <v>0.0871</v>
      </c>
      <c r="H35" s="7">
        <f t="shared" si="7"/>
        <v>0.1</v>
      </c>
      <c r="I35" s="7">
        <f t="shared" si="8"/>
        <v>0.2502</v>
      </c>
      <c r="J35" s="15">
        <f t="shared" si="9"/>
        <v>2.339</v>
      </c>
      <c r="K35" s="8">
        <f t="shared" si="10"/>
        <v>0.005</v>
      </c>
      <c r="L35" s="8">
        <f t="shared" si="11"/>
        <v>0.0125</v>
      </c>
      <c r="M35" s="17">
        <f t="shared" si="12"/>
        <v>4.683</v>
      </c>
    </row>
    <row r="36" spans="1:13" ht="12.75">
      <c r="A36" s="7">
        <f t="shared" si="0"/>
        <v>24</v>
      </c>
      <c r="B36" s="7">
        <f t="shared" si="1"/>
        <v>1</v>
      </c>
      <c r="C36" s="7">
        <f t="shared" si="2"/>
        <v>0.01</v>
      </c>
      <c r="D36" s="7">
        <f t="shared" si="3"/>
        <v>0.088</v>
      </c>
      <c r="E36" s="19">
        <f t="shared" si="4"/>
        <v>8.8882</v>
      </c>
      <c r="F36" s="7">
        <f t="shared" si="5"/>
        <v>0.01</v>
      </c>
      <c r="G36" s="7">
        <f t="shared" si="6"/>
        <v>0.088</v>
      </c>
      <c r="H36" s="7">
        <f t="shared" si="7"/>
        <v>0.1</v>
      </c>
      <c r="I36" s="7">
        <f t="shared" si="8"/>
        <v>0.2339</v>
      </c>
      <c r="J36" s="15">
        <f t="shared" si="9"/>
        <v>2.1931</v>
      </c>
      <c r="K36" s="8">
        <f t="shared" si="10"/>
        <v>0.005</v>
      </c>
      <c r="L36" s="8">
        <f t="shared" si="11"/>
        <v>0.0117</v>
      </c>
      <c r="M36" s="17">
        <f t="shared" si="12"/>
        <v>4.6947</v>
      </c>
    </row>
    <row r="37" spans="1:13" ht="12.75">
      <c r="A37" s="7">
        <f t="shared" si="0"/>
        <v>25</v>
      </c>
      <c r="B37" s="7">
        <f t="shared" si="1"/>
        <v>1</v>
      </c>
      <c r="C37" s="7">
        <f t="shared" si="2"/>
        <v>0.01</v>
      </c>
      <c r="D37" s="7">
        <f t="shared" si="3"/>
        <v>0.0889</v>
      </c>
      <c r="E37" s="19">
        <f t="shared" si="4"/>
        <v>8.9771</v>
      </c>
      <c r="F37" s="7">
        <f t="shared" si="5"/>
        <v>0.01</v>
      </c>
      <c r="G37" s="7">
        <f t="shared" si="6"/>
        <v>0.0889</v>
      </c>
      <c r="H37" s="7">
        <f t="shared" si="7"/>
        <v>0.1</v>
      </c>
      <c r="I37" s="7">
        <f t="shared" si="8"/>
        <v>0.2193</v>
      </c>
      <c r="J37" s="15">
        <f t="shared" si="9"/>
        <v>2.0627</v>
      </c>
      <c r="K37" s="8">
        <f t="shared" si="10"/>
        <v>0.005</v>
      </c>
      <c r="L37" s="8">
        <f t="shared" si="11"/>
        <v>0.011</v>
      </c>
      <c r="M37" s="17">
        <f t="shared" si="12"/>
        <v>4.7057</v>
      </c>
    </row>
    <row r="38" spans="1:13" ht="12.75">
      <c r="A38" s="7">
        <f t="shared" si="0"/>
        <v>26</v>
      </c>
      <c r="B38" s="7">
        <f t="shared" si="1"/>
        <v>1</v>
      </c>
      <c r="C38" s="7">
        <f t="shared" si="2"/>
        <v>0.01</v>
      </c>
      <c r="D38" s="7">
        <f t="shared" si="3"/>
        <v>0.0898</v>
      </c>
      <c r="E38" s="19">
        <f t="shared" si="4"/>
        <v>9.0669</v>
      </c>
      <c r="F38" s="7">
        <f t="shared" si="5"/>
        <v>0.01</v>
      </c>
      <c r="G38" s="7">
        <f t="shared" si="6"/>
        <v>0.0898</v>
      </c>
      <c r="H38" s="7">
        <f t="shared" si="7"/>
        <v>0.1</v>
      </c>
      <c r="I38" s="7">
        <f t="shared" si="8"/>
        <v>0.2063</v>
      </c>
      <c r="J38" s="15">
        <f t="shared" si="9"/>
        <v>1.9462</v>
      </c>
      <c r="K38" s="8">
        <f t="shared" si="10"/>
        <v>0.005</v>
      </c>
      <c r="L38" s="8">
        <f t="shared" si="11"/>
        <v>0.0103</v>
      </c>
      <c r="M38" s="17">
        <f t="shared" si="12"/>
        <v>4.716</v>
      </c>
    </row>
    <row r="39" spans="1:13" ht="12.75">
      <c r="A39" s="7">
        <f t="shared" si="0"/>
        <v>27</v>
      </c>
      <c r="B39" s="7">
        <f t="shared" si="1"/>
        <v>1</v>
      </c>
      <c r="C39" s="7">
        <f t="shared" si="2"/>
        <v>0.01</v>
      </c>
      <c r="D39" s="7">
        <f t="shared" si="3"/>
        <v>0.0907</v>
      </c>
      <c r="E39" s="19">
        <f t="shared" si="4"/>
        <v>9.1576</v>
      </c>
      <c r="F39" s="7">
        <f t="shared" si="5"/>
        <v>0.01</v>
      </c>
      <c r="G39" s="7">
        <f t="shared" si="6"/>
        <v>0.0907</v>
      </c>
      <c r="H39" s="7">
        <f t="shared" si="7"/>
        <v>0.1</v>
      </c>
      <c r="I39" s="7">
        <f t="shared" si="8"/>
        <v>0.1946</v>
      </c>
      <c r="J39" s="15">
        <f t="shared" si="9"/>
        <v>1.8423</v>
      </c>
      <c r="K39" s="8">
        <f t="shared" si="10"/>
        <v>0.005</v>
      </c>
      <c r="L39" s="8">
        <f t="shared" si="11"/>
        <v>0.0097</v>
      </c>
      <c r="M39" s="17">
        <f t="shared" si="12"/>
        <v>4.7257</v>
      </c>
    </row>
    <row r="40" spans="1:13" ht="12.75">
      <c r="A40" s="7">
        <f t="shared" si="0"/>
        <v>28</v>
      </c>
      <c r="B40" s="7">
        <f t="shared" si="1"/>
        <v>1</v>
      </c>
      <c r="C40" s="7">
        <f t="shared" si="2"/>
        <v>0.01</v>
      </c>
      <c r="D40" s="7">
        <f t="shared" si="3"/>
        <v>0.0916</v>
      </c>
      <c r="E40" s="19">
        <f t="shared" si="4"/>
        <v>9.2492</v>
      </c>
      <c r="F40" s="7">
        <f t="shared" si="5"/>
        <v>0.01</v>
      </c>
      <c r="G40" s="7">
        <f t="shared" si="6"/>
        <v>0.0916</v>
      </c>
      <c r="H40" s="7">
        <f t="shared" si="7"/>
        <v>0.1</v>
      </c>
      <c r="I40" s="7">
        <f t="shared" si="8"/>
        <v>0.1842</v>
      </c>
      <c r="J40" s="15">
        <f t="shared" si="9"/>
        <v>1.7497</v>
      </c>
      <c r="K40" s="8">
        <f t="shared" si="10"/>
        <v>0.005</v>
      </c>
      <c r="L40" s="8">
        <f t="shared" si="11"/>
        <v>0.0092</v>
      </c>
      <c r="M40" s="17">
        <f t="shared" si="12"/>
        <v>4.7349</v>
      </c>
    </row>
    <row r="41" spans="1:13" ht="12.75">
      <c r="A41" s="7">
        <f t="shared" si="0"/>
        <v>29</v>
      </c>
      <c r="B41" s="7">
        <f t="shared" si="1"/>
        <v>1</v>
      </c>
      <c r="C41" s="7">
        <f t="shared" si="2"/>
        <v>0.01</v>
      </c>
      <c r="D41" s="7">
        <f t="shared" si="3"/>
        <v>0.0925</v>
      </c>
      <c r="E41" s="19">
        <f t="shared" si="4"/>
        <v>9.3417</v>
      </c>
      <c r="F41" s="7">
        <f t="shared" si="5"/>
        <v>0.01</v>
      </c>
      <c r="G41" s="7">
        <f t="shared" si="6"/>
        <v>0.0925</v>
      </c>
      <c r="H41" s="7">
        <f t="shared" si="7"/>
        <v>0.1</v>
      </c>
      <c r="I41" s="7">
        <f t="shared" si="8"/>
        <v>0.175</v>
      </c>
      <c r="J41" s="15">
        <f t="shared" si="9"/>
        <v>1.6672</v>
      </c>
      <c r="K41" s="8">
        <f t="shared" si="10"/>
        <v>0.005</v>
      </c>
      <c r="L41" s="8">
        <f t="shared" si="11"/>
        <v>0.0087</v>
      </c>
      <c r="M41" s="17">
        <f t="shared" si="12"/>
        <v>4.7436</v>
      </c>
    </row>
    <row r="42" spans="1:13" ht="12.75">
      <c r="A42" s="7">
        <f t="shared" si="0"/>
        <v>30</v>
      </c>
      <c r="B42" s="7">
        <f t="shared" si="1"/>
        <v>1</v>
      </c>
      <c r="C42" s="7">
        <f t="shared" si="2"/>
        <v>0.01</v>
      </c>
      <c r="D42" s="7">
        <f t="shared" si="3"/>
        <v>0.0934</v>
      </c>
      <c r="E42" s="19">
        <f t="shared" si="4"/>
        <v>9.4351</v>
      </c>
      <c r="F42" s="7">
        <f t="shared" si="5"/>
        <v>0.01</v>
      </c>
      <c r="G42" s="7">
        <f t="shared" si="6"/>
        <v>0.0934</v>
      </c>
      <c r="H42" s="7">
        <f t="shared" si="7"/>
        <v>0.1</v>
      </c>
      <c r="I42" s="7">
        <f t="shared" si="8"/>
        <v>0.1667</v>
      </c>
      <c r="J42" s="15">
        <f t="shared" si="9"/>
        <v>1.5939</v>
      </c>
      <c r="K42" s="8">
        <f t="shared" si="10"/>
        <v>0.005</v>
      </c>
      <c r="L42" s="8">
        <f t="shared" si="11"/>
        <v>0.0083</v>
      </c>
      <c r="M42" s="17">
        <f t="shared" si="12"/>
        <v>4.7519</v>
      </c>
    </row>
    <row r="43" spans="1:13" ht="12.75">
      <c r="A43" s="7">
        <f t="shared" si="0"/>
        <v>31</v>
      </c>
      <c r="B43" s="7">
        <f t="shared" si="1"/>
        <v>1</v>
      </c>
      <c r="C43" s="7">
        <f t="shared" si="2"/>
        <v>0.01</v>
      </c>
      <c r="D43" s="7">
        <f t="shared" si="3"/>
        <v>0.0944</v>
      </c>
      <c r="E43" s="19">
        <f t="shared" si="4"/>
        <v>9.5295</v>
      </c>
      <c r="F43" s="7">
        <f t="shared" si="5"/>
        <v>0.01</v>
      </c>
      <c r="G43" s="7">
        <f t="shared" si="6"/>
        <v>0.0944</v>
      </c>
      <c r="H43" s="7">
        <f t="shared" si="7"/>
        <v>0.1</v>
      </c>
      <c r="I43" s="7">
        <f t="shared" si="8"/>
        <v>0.1594</v>
      </c>
      <c r="J43" s="15">
        <f t="shared" si="9"/>
        <v>1.5289</v>
      </c>
      <c r="K43" s="8">
        <f t="shared" si="10"/>
        <v>0.005</v>
      </c>
      <c r="L43" s="8">
        <f t="shared" si="11"/>
        <v>0.008</v>
      </c>
      <c r="M43" s="17">
        <f t="shared" si="12"/>
        <v>4.7599</v>
      </c>
    </row>
    <row r="44" spans="1:13" ht="12.75">
      <c r="A44" s="7">
        <f t="shared" si="0"/>
        <v>32</v>
      </c>
      <c r="B44" s="7">
        <f t="shared" si="1"/>
        <v>1</v>
      </c>
      <c r="C44" s="7">
        <f t="shared" si="2"/>
        <v>0.01</v>
      </c>
      <c r="D44" s="7">
        <f t="shared" si="3"/>
        <v>0.0953</v>
      </c>
      <c r="E44" s="19">
        <f t="shared" si="4"/>
        <v>9.6248</v>
      </c>
      <c r="F44" s="7">
        <f t="shared" si="5"/>
        <v>0.01</v>
      </c>
      <c r="G44" s="7">
        <f t="shared" si="6"/>
        <v>0.0953</v>
      </c>
      <c r="H44" s="7">
        <f t="shared" si="7"/>
        <v>0.1</v>
      </c>
      <c r="I44" s="7">
        <f t="shared" si="8"/>
        <v>0.1529</v>
      </c>
      <c r="J44" s="15">
        <f t="shared" si="9"/>
        <v>1.4713</v>
      </c>
      <c r="K44" s="8">
        <f t="shared" si="10"/>
        <v>0.005</v>
      </c>
      <c r="L44" s="8">
        <f t="shared" si="11"/>
        <v>0.0076</v>
      </c>
      <c r="M44" s="17">
        <f t="shared" si="12"/>
        <v>4.7675</v>
      </c>
    </row>
    <row r="45" spans="1:13" ht="12.75">
      <c r="A45" s="7">
        <f t="shared" si="0"/>
        <v>33</v>
      </c>
      <c r="B45" s="7">
        <f t="shared" si="1"/>
        <v>1</v>
      </c>
      <c r="C45" s="7">
        <f t="shared" si="2"/>
        <v>0.01</v>
      </c>
      <c r="D45" s="7">
        <f t="shared" si="3"/>
        <v>0.0962</v>
      </c>
      <c r="E45" s="19">
        <f t="shared" si="4"/>
        <v>9.721</v>
      </c>
      <c r="F45" s="7">
        <f t="shared" si="5"/>
        <v>0.01</v>
      </c>
      <c r="G45" s="7">
        <f t="shared" si="6"/>
        <v>0.0962</v>
      </c>
      <c r="H45" s="7">
        <f t="shared" si="7"/>
        <v>0.1</v>
      </c>
      <c r="I45" s="7">
        <f t="shared" si="8"/>
        <v>0.1471</v>
      </c>
      <c r="J45" s="15">
        <f t="shared" si="9"/>
        <v>1.4204</v>
      </c>
      <c r="K45" s="8">
        <f t="shared" si="10"/>
        <v>0.005</v>
      </c>
      <c r="L45" s="8">
        <f t="shared" si="11"/>
        <v>0.0074</v>
      </c>
      <c r="M45" s="17">
        <f t="shared" si="12"/>
        <v>4.7749</v>
      </c>
    </row>
    <row r="46" spans="1:13" ht="12.75">
      <c r="A46" s="7">
        <f t="shared" si="0"/>
        <v>34</v>
      </c>
      <c r="B46" s="7">
        <f t="shared" si="1"/>
        <v>1</v>
      </c>
      <c r="C46" s="7">
        <f t="shared" si="2"/>
        <v>0.01</v>
      </c>
      <c r="D46" s="7">
        <f t="shared" si="3"/>
        <v>0.0972</v>
      </c>
      <c r="E46" s="19">
        <f t="shared" si="4"/>
        <v>9.8182</v>
      </c>
      <c r="F46" s="7">
        <f t="shared" si="5"/>
        <v>0.01</v>
      </c>
      <c r="G46" s="7">
        <f t="shared" si="6"/>
        <v>0.0972</v>
      </c>
      <c r="H46" s="7">
        <f t="shared" si="7"/>
        <v>0.1</v>
      </c>
      <c r="I46" s="7">
        <f t="shared" si="8"/>
        <v>0.142</v>
      </c>
      <c r="J46" s="15">
        <f t="shared" si="9"/>
        <v>1.3756</v>
      </c>
      <c r="K46" s="8">
        <f t="shared" si="10"/>
        <v>0.005</v>
      </c>
      <c r="L46" s="8">
        <f t="shared" si="11"/>
        <v>0.0071</v>
      </c>
      <c r="M46" s="17">
        <f t="shared" si="12"/>
        <v>4.782</v>
      </c>
    </row>
    <row r="47" spans="1:13" ht="12.75">
      <c r="A47" s="7">
        <f t="shared" si="0"/>
        <v>35</v>
      </c>
      <c r="B47" s="7">
        <f t="shared" si="1"/>
        <v>1</v>
      </c>
      <c r="C47" s="7">
        <f t="shared" si="2"/>
        <v>0.01</v>
      </c>
      <c r="D47" s="7">
        <f t="shared" si="3"/>
        <v>0.0982</v>
      </c>
      <c r="E47" s="19">
        <f t="shared" si="4"/>
        <v>9.9164</v>
      </c>
      <c r="F47" s="7">
        <f t="shared" si="5"/>
        <v>0.01</v>
      </c>
      <c r="G47" s="7">
        <f t="shared" si="6"/>
        <v>0.0982</v>
      </c>
      <c r="H47" s="7">
        <f t="shared" si="7"/>
        <v>0.1</v>
      </c>
      <c r="I47" s="7">
        <f t="shared" si="8"/>
        <v>0.1376</v>
      </c>
      <c r="J47" s="15">
        <f t="shared" si="9"/>
        <v>1.3362</v>
      </c>
      <c r="K47" s="8">
        <f t="shared" si="10"/>
        <v>0.005</v>
      </c>
      <c r="L47" s="8">
        <f t="shared" si="11"/>
        <v>0.0069</v>
      </c>
      <c r="M47" s="17">
        <f t="shared" si="12"/>
        <v>4.7889</v>
      </c>
    </row>
    <row r="48" spans="1:13" ht="12.75">
      <c r="A48" s="7">
        <f t="shared" si="0"/>
        <v>36</v>
      </c>
      <c r="B48" s="7">
        <f t="shared" si="1"/>
        <v>1</v>
      </c>
      <c r="C48" s="7">
        <f t="shared" si="2"/>
        <v>0.01</v>
      </c>
      <c r="D48" s="7">
        <f t="shared" si="3"/>
        <v>0.0992</v>
      </c>
      <c r="E48" s="19">
        <f t="shared" si="4"/>
        <v>10.0156</v>
      </c>
      <c r="F48" s="7">
        <f t="shared" si="5"/>
        <v>0.01</v>
      </c>
      <c r="G48" s="7">
        <f t="shared" si="6"/>
        <v>0.0992</v>
      </c>
      <c r="H48" s="7">
        <f t="shared" si="7"/>
        <v>0.1</v>
      </c>
      <c r="I48" s="7">
        <f t="shared" si="8"/>
        <v>0.1336</v>
      </c>
      <c r="J48" s="15">
        <f t="shared" si="9"/>
        <v>1.3018</v>
      </c>
      <c r="K48" s="8">
        <f t="shared" si="10"/>
        <v>0.005</v>
      </c>
      <c r="L48" s="8">
        <f t="shared" si="11"/>
        <v>0.0067</v>
      </c>
      <c r="M48" s="17">
        <f t="shared" si="12"/>
        <v>4.7956</v>
      </c>
    </row>
    <row r="49" spans="1:13" ht="12.75">
      <c r="A49" s="7">
        <f t="shared" si="0"/>
        <v>37</v>
      </c>
      <c r="B49" s="7">
        <f t="shared" si="1"/>
        <v>1</v>
      </c>
      <c r="C49" s="7">
        <f t="shared" si="2"/>
        <v>0.01</v>
      </c>
      <c r="D49" s="7">
        <f t="shared" si="3"/>
        <v>0.1002</v>
      </c>
      <c r="E49" s="19">
        <f t="shared" si="4"/>
        <v>10.1158</v>
      </c>
      <c r="F49" s="7">
        <f t="shared" si="5"/>
        <v>0.01</v>
      </c>
      <c r="G49" s="7">
        <f t="shared" si="6"/>
        <v>0.1002</v>
      </c>
      <c r="H49" s="7">
        <f t="shared" si="7"/>
        <v>0.1</v>
      </c>
      <c r="I49" s="7">
        <f t="shared" si="8"/>
        <v>0.1302</v>
      </c>
      <c r="J49" s="15">
        <f t="shared" si="9"/>
        <v>1.2718</v>
      </c>
      <c r="K49" s="8">
        <f t="shared" si="10"/>
        <v>0.005</v>
      </c>
      <c r="L49" s="8">
        <f t="shared" si="11"/>
        <v>0.0065</v>
      </c>
      <c r="M49" s="17">
        <f t="shared" si="12"/>
        <v>4.8021</v>
      </c>
    </row>
    <row r="50" spans="1:13" ht="12.75">
      <c r="A50" s="7">
        <f t="shared" si="0"/>
        <v>38</v>
      </c>
      <c r="B50" s="7">
        <f t="shared" si="1"/>
        <v>1</v>
      </c>
      <c r="C50" s="7">
        <f t="shared" si="2"/>
        <v>0.01</v>
      </c>
      <c r="D50" s="7">
        <f t="shared" si="3"/>
        <v>0.1012</v>
      </c>
      <c r="E50" s="19">
        <f t="shared" si="4"/>
        <v>10.217</v>
      </c>
      <c r="F50" s="7">
        <f t="shared" si="5"/>
        <v>0.01</v>
      </c>
      <c r="G50" s="7">
        <f t="shared" si="6"/>
        <v>0.1012</v>
      </c>
      <c r="H50" s="7">
        <f t="shared" si="7"/>
        <v>0.1</v>
      </c>
      <c r="I50" s="7">
        <f t="shared" si="8"/>
        <v>0.1272</v>
      </c>
      <c r="J50" s="15">
        <f t="shared" si="9"/>
        <v>1.2458</v>
      </c>
      <c r="K50" s="8">
        <f t="shared" si="10"/>
        <v>0.005</v>
      </c>
      <c r="L50" s="8">
        <f t="shared" si="11"/>
        <v>0.0064</v>
      </c>
      <c r="M50" s="17">
        <f t="shared" si="12"/>
        <v>4.8085</v>
      </c>
    </row>
    <row r="51" spans="1:13" ht="12.75">
      <c r="A51" s="7">
        <f t="shared" si="0"/>
        <v>39</v>
      </c>
      <c r="B51" s="7">
        <f t="shared" si="1"/>
        <v>1</v>
      </c>
      <c r="C51" s="7">
        <f t="shared" si="2"/>
        <v>0.01</v>
      </c>
      <c r="D51" s="7">
        <f t="shared" si="3"/>
        <v>0.1022</v>
      </c>
      <c r="E51" s="19">
        <f t="shared" si="4"/>
        <v>10.3192</v>
      </c>
      <c r="F51" s="7">
        <f t="shared" si="5"/>
        <v>0.01</v>
      </c>
      <c r="G51" s="7">
        <f t="shared" si="6"/>
        <v>0.1022</v>
      </c>
      <c r="H51" s="7">
        <f t="shared" si="7"/>
        <v>0.1</v>
      </c>
      <c r="I51" s="7">
        <f t="shared" si="8"/>
        <v>0.1246</v>
      </c>
      <c r="J51" s="15">
        <f t="shared" si="9"/>
        <v>1.2234</v>
      </c>
      <c r="K51" s="8">
        <f t="shared" si="10"/>
        <v>0.005</v>
      </c>
      <c r="L51" s="8">
        <f t="shared" si="11"/>
        <v>0.0062</v>
      </c>
      <c r="M51" s="17">
        <f t="shared" si="12"/>
        <v>4.8147</v>
      </c>
    </row>
    <row r="52" spans="1:13" ht="12.75">
      <c r="A52" s="7">
        <f t="shared" si="0"/>
        <v>40</v>
      </c>
      <c r="B52" s="7">
        <f t="shared" si="1"/>
        <v>1</v>
      </c>
      <c r="C52" s="7">
        <f t="shared" si="2"/>
        <v>0.01</v>
      </c>
      <c r="D52" s="7">
        <f t="shared" si="3"/>
        <v>0.1032</v>
      </c>
      <c r="E52" s="19">
        <f t="shared" si="4"/>
        <v>10.4224</v>
      </c>
      <c r="F52" s="7">
        <f t="shared" si="5"/>
        <v>0.01</v>
      </c>
      <c r="G52" s="7">
        <f t="shared" si="6"/>
        <v>0.1032</v>
      </c>
      <c r="H52" s="7">
        <f t="shared" si="7"/>
        <v>0.1</v>
      </c>
      <c r="I52" s="7">
        <f t="shared" si="8"/>
        <v>0.1223</v>
      </c>
      <c r="J52" s="15">
        <f t="shared" si="9"/>
        <v>1.2043</v>
      </c>
      <c r="K52" s="8">
        <f t="shared" si="10"/>
        <v>0.005</v>
      </c>
      <c r="L52" s="8">
        <f t="shared" si="11"/>
        <v>0.0061</v>
      </c>
      <c r="M52" s="17">
        <f t="shared" si="12"/>
        <v>4.8208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2010-03-22T11:01:04Z</dcterms:created>
  <dcterms:modified xsi:type="dcterms:W3CDTF">2010-04-06T10:00:17Z</dcterms:modified>
  <cp:category/>
  <cp:version/>
  <cp:contentType/>
  <cp:contentStatus/>
</cp:coreProperties>
</file>