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<sst xmlns="http://schemas.openxmlformats.org/spreadsheetml/2006/main" count="8" uniqueCount="4">
  <si>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Jahr</t>
  </si>
  <si>
    <t>nach Jahren</t>
  </si>
  <si>
    <t>Schulden</t>
  </si>
  <si>
    <t>Entw. Hilfe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</si>
</sst>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Vergleich von Entwicklungshilfe und Schulden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875"/>
          <c:w val="0.894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Tabelle1!$F$15:$F$46</c:f>
              <c:numCache>
                <c:ptCount val="32"/>
                <c:pt idx="0">
                  <c:v>2450</c:v>
                </c:pt>
                <c:pt idx="1">
                  <c:v>2497</c:v>
                </c:pt>
                <c:pt idx="2">
                  <c:v>2544</c:v>
                </c:pt>
                <c:pt idx="3">
                  <c:v>2591</c:v>
                </c:pt>
                <c:pt idx="4">
                  <c:v>2638</c:v>
                </c:pt>
                <c:pt idx="5">
                  <c:v>2685</c:v>
                </c:pt>
                <c:pt idx="6">
                  <c:v>2732</c:v>
                </c:pt>
                <c:pt idx="7">
                  <c:v>2755.5</c:v>
                </c:pt>
                <c:pt idx="8">
                  <c:v>2779</c:v>
                </c:pt>
                <c:pt idx="9">
                  <c:v>2802.5</c:v>
                </c:pt>
                <c:pt idx="10">
                  <c:v>2826</c:v>
                </c:pt>
                <c:pt idx="11">
                  <c:v>2849.5</c:v>
                </c:pt>
                <c:pt idx="12">
                  <c:v>2873</c:v>
                </c:pt>
                <c:pt idx="13">
                  <c:v>2896.5</c:v>
                </c:pt>
                <c:pt idx="14">
                  <c:v>2920</c:v>
                </c:pt>
                <c:pt idx="15">
                  <c:v>2943.5</c:v>
                </c:pt>
                <c:pt idx="16">
                  <c:v>2967</c:v>
                </c:pt>
                <c:pt idx="17">
                  <c:v>2978.75</c:v>
                </c:pt>
                <c:pt idx="18">
                  <c:v>2990.5</c:v>
                </c:pt>
                <c:pt idx="19">
                  <c:v>3002.25</c:v>
                </c:pt>
                <c:pt idx="20">
                  <c:v>3014</c:v>
                </c:pt>
                <c:pt idx="21">
                  <c:v>3025.75</c:v>
                </c:pt>
                <c:pt idx="22">
                  <c:v>3037.5</c:v>
                </c:pt>
                <c:pt idx="23">
                  <c:v>3049.25</c:v>
                </c:pt>
                <c:pt idx="24">
                  <c:v>3061</c:v>
                </c:pt>
                <c:pt idx="25">
                  <c:v>3072.75</c:v>
                </c:pt>
                <c:pt idx="26">
                  <c:v>3084.5</c:v>
                </c:pt>
                <c:pt idx="27">
                  <c:v>3096.25</c:v>
                </c:pt>
                <c:pt idx="28">
                  <c:v>3108</c:v>
                </c:pt>
                <c:pt idx="29">
                  <c:v>3119.75</c:v>
                </c:pt>
                <c:pt idx="30">
                  <c:v>3131.5</c:v>
                </c:pt>
                <c:pt idx="31">
                  <c:v>3143.25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Tabelle1!$H$15:$H$46</c:f>
              <c:numCache>
                <c:ptCount val="32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115</c:v>
                </c:pt>
                <c:pt idx="8">
                  <c:v>125</c:v>
                </c:pt>
                <c:pt idx="9">
                  <c:v>135</c:v>
                </c:pt>
                <c:pt idx="10">
                  <c:v>145</c:v>
                </c:pt>
                <c:pt idx="11">
                  <c:v>155</c:v>
                </c:pt>
                <c:pt idx="12">
                  <c:v>165</c:v>
                </c:pt>
                <c:pt idx="13">
                  <c:v>175</c:v>
                </c:pt>
                <c:pt idx="14">
                  <c:v>185</c:v>
                </c:pt>
                <c:pt idx="15">
                  <c:v>195</c:v>
                </c:pt>
                <c:pt idx="16">
                  <c:v>205</c:v>
                </c:pt>
                <c:pt idx="17">
                  <c:v>215</c:v>
                </c:pt>
                <c:pt idx="18">
                  <c:v>225</c:v>
                </c:pt>
                <c:pt idx="19">
                  <c:v>235</c:v>
                </c:pt>
                <c:pt idx="20">
                  <c:v>245</c:v>
                </c:pt>
                <c:pt idx="21">
                  <c:v>255</c:v>
                </c:pt>
                <c:pt idx="22">
                  <c:v>265</c:v>
                </c:pt>
                <c:pt idx="23">
                  <c:v>275</c:v>
                </c:pt>
                <c:pt idx="24">
                  <c:v>285</c:v>
                </c:pt>
                <c:pt idx="25">
                  <c:v>295</c:v>
                </c:pt>
                <c:pt idx="26">
                  <c:v>305</c:v>
                </c:pt>
                <c:pt idx="27">
                  <c:v>315</c:v>
                </c:pt>
                <c:pt idx="28">
                  <c:v>325</c:v>
                </c:pt>
                <c:pt idx="29">
                  <c:v>335</c:v>
                </c:pt>
                <c:pt idx="30">
                  <c:v>345</c:v>
                </c:pt>
                <c:pt idx="31">
                  <c:v>355</c:v>
                </c:pt>
              </c:numCache>
            </c:numRef>
          </c:yVal>
          <c:smooth val="0"/>
        </c:ser>
        <c:axId val="14381420"/>
        <c:axId val="62323917"/>
      </c:scatterChart>
      <c:valAx>
        <c:axId val="1438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323917"/>
        <c:crosses val="autoZero"/>
        <c:crossBetween val="midCat"/>
        <c:dispUnits/>
      </c:valAx>
      <c:valAx>
        <c:axId val="623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US$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81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335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219075</xdr:colOff>
      <xdr:row>0</xdr:row>
      <xdr:rowOff>142875</xdr:rowOff>
    </xdr:from>
    <xdr:to>
      <xdr:col>11</xdr:col>
      <xdr:colOff>285750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42875"/>
          <a:ext cx="6334125" cy="1685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Zusammenfassung der Entwicklungen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und Darstellung im selben Koordinatensystem
Entwicklung der Schulden in Milliarden US$ 
y = 47 · x + 2450       (von 1999 bis 2004)
y = 23,5 · x + 2732     (von 2005 bis 2015)
y = 11,75 · x + 2967                  (ab 2016)
Entwicklung der Entwicklungshilfe in Milliarden US$
y = 10 · x + 45                          (ab 1999)</a:t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14</xdr:col>
      <xdr:colOff>152400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7153275" y="2124075"/>
        <a:ext cx="3952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H46"/>
  <sheetViews>
    <sheetView tabSelected="1" workbookViewId="0" topLeftCell="A1">
      <selection activeCell="I16" sqref="I16"/>
    </sheetView>
  </sheetViews>
  <sheetFormatPr defaultColWidth="11.421875" defaultRowHeight="12.75"/>
  <cols>
    <col min="2" max="5" width="12.28125" style="0" bestFit="1" customWidth="1"/>
    <col min="7" max="7" width="12.28125" style="0" bestFit="1" customWidth="1"/>
  </cols>
  <sheetData>
    <row r="13" ht="13.5" thickBot="1"/>
    <row r="14" spans="1:8" ht="13.5" thickBot="1">
      <c r="A14" s="4" t="s">
        <v>0</v>
      </c>
      <c r="B14" s="10" t="s">
        <v>1</v>
      </c>
      <c r="C14" s="7" t="s">
        <v>1</v>
      </c>
      <c r="D14" s="3" t="s">
        <v>1</v>
      </c>
      <c r="E14" s="3" t="s">
        <v>1</v>
      </c>
      <c r="F14" s="3" t="s">
        <v>2</v>
      </c>
      <c r="G14" s="17" t="s">
        <v>1</v>
      </c>
      <c r="H14" s="10" t="s">
        <v>3</v>
      </c>
    </row>
    <row r="15" spans="1:8" ht="12.75">
      <c r="A15" s="5">
        <v>1999</v>
      </c>
      <c r="B15" s="11">
        <v>0</v>
      </c>
      <c r="C15" s="8">
        <v>0</v>
      </c>
      <c r="D15" s="2"/>
      <c r="E15" s="5"/>
      <c r="F15" s="14">
        <v>2450</v>
      </c>
      <c r="G15" s="18">
        <v>0</v>
      </c>
      <c r="H15" s="20">
        <v>45</v>
      </c>
    </row>
    <row r="16" spans="1:8" ht="12.75">
      <c r="A16" s="6">
        <f>A15+1</f>
        <v>2000</v>
      </c>
      <c r="B16" s="12">
        <f>B15+1</f>
        <v>1</v>
      </c>
      <c r="C16" s="9">
        <f>C15+1</f>
        <v>1</v>
      </c>
      <c r="D16" s="1"/>
      <c r="E16" s="6"/>
      <c r="F16" s="15">
        <f>47*C16+2450</f>
        <v>2497</v>
      </c>
      <c r="G16" s="19">
        <f>G15+1</f>
        <v>1</v>
      </c>
      <c r="H16" s="21">
        <f>10*G16+45</f>
        <v>55</v>
      </c>
    </row>
    <row r="17" spans="1:8" ht="12.75">
      <c r="A17" s="6">
        <f aca="true" t="shared" si="0" ref="A17:A47">A16+1</f>
        <v>2001</v>
      </c>
      <c r="B17" s="12">
        <f aca="true" t="shared" si="1" ref="B17:B46">B16+1</f>
        <v>2</v>
      </c>
      <c r="C17" s="9">
        <f>C16+1</f>
        <v>2</v>
      </c>
      <c r="D17" s="1"/>
      <c r="E17" s="6"/>
      <c r="F17" s="15">
        <f>47*C17+2450</f>
        <v>2544</v>
      </c>
      <c r="G17" s="19">
        <f aca="true" t="shared" si="2" ref="G17:G46">G16+1</f>
        <v>2</v>
      </c>
      <c r="H17" s="21">
        <f aca="true" t="shared" si="3" ref="H17:H46">10*G17+45</f>
        <v>65</v>
      </c>
    </row>
    <row r="18" spans="1:8" ht="12.75">
      <c r="A18" s="6">
        <f t="shared" si="0"/>
        <v>2002</v>
      </c>
      <c r="B18" s="12">
        <f t="shared" si="1"/>
        <v>3</v>
      </c>
      <c r="C18" s="9">
        <f>C17+1</f>
        <v>3</v>
      </c>
      <c r="D18" s="1"/>
      <c r="E18" s="6"/>
      <c r="F18" s="15">
        <f>47*C18+2450</f>
        <v>2591</v>
      </c>
      <c r="G18" s="19">
        <f t="shared" si="2"/>
        <v>3</v>
      </c>
      <c r="H18" s="21">
        <f t="shared" si="3"/>
        <v>75</v>
      </c>
    </row>
    <row r="19" spans="1:8" ht="12.75">
      <c r="A19" s="6">
        <f t="shared" si="0"/>
        <v>2003</v>
      </c>
      <c r="B19" s="12">
        <f t="shared" si="1"/>
        <v>4</v>
      </c>
      <c r="C19" s="9">
        <f>C18+1</f>
        <v>4</v>
      </c>
      <c r="D19" s="1"/>
      <c r="E19" s="6"/>
      <c r="F19" s="15">
        <f>47*C19+2450</f>
        <v>2638</v>
      </c>
      <c r="G19" s="19">
        <f t="shared" si="2"/>
        <v>4</v>
      </c>
      <c r="H19" s="21">
        <f t="shared" si="3"/>
        <v>85</v>
      </c>
    </row>
    <row r="20" spans="1:8" ht="12.75">
      <c r="A20" s="6">
        <f t="shared" si="0"/>
        <v>2004</v>
      </c>
      <c r="B20" s="12">
        <f t="shared" si="1"/>
        <v>5</v>
      </c>
      <c r="C20" s="9">
        <f>C19+1</f>
        <v>5</v>
      </c>
      <c r="D20" s="1"/>
      <c r="E20" s="6"/>
      <c r="F20" s="15">
        <f>47*C20+2450</f>
        <v>2685</v>
      </c>
      <c r="G20" s="19">
        <f t="shared" si="2"/>
        <v>5</v>
      </c>
      <c r="H20" s="21">
        <f t="shared" si="3"/>
        <v>95</v>
      </c>
    </row>
    <row r="21" spans="1:8" ht="12.75">
      <c r="A21" s="6">
        <f t="shared" si="0"/>
        <v>2005</v>
      </c>
      <c r="B21" s="12">
        <f t="shared" si="1"/>
        <v>6</v>
      </c>
      <c r="C21" s="9">
        <f>C20+1</f>
        <v>6</v>
      </c>
      <c r="D21" s="1">
        <v>0</v>
      </c>
      <c r="E21" s="6"/>
      <c r="F21" s="15">
        <f>47*C21+2450</f>
        <v>2732</v>
      </c>
      <c r="G21" s="19">
        <f t="shared" si="2"/>
        <v>6</v>
      </c>
      <c r="H21" s="21">
        <f t="shared" si="3"/>
        <v>105</v>
      </c>
    </row>
    <row r="22" spans="1:8" ht="12.75">
      <c r="A22" s="6">
        <f t="shared" si="0"/>
        <v>2006</v>
      </c>
      <c r="B22" s="12">
        <f t="shared" si="1"/>
        <v>7</v>
      </c>
      <c r="C22" s="9"/>
      <c r="D22" s="1">
        <f>D21+1</f>
        <v>1</v>
      </c>
      <c r="E22" s="6"/>
      <c r="F22" s="15">
        <f>23.5*D22+2732</f>
        <v>2755.5</v>
      </c>
      <c r="G22" s="19">
        <f t="shared" si="2"/>
        <v>7</v>
      </c>
      <c r="H22" s="21">
        <f t="shared" si="3"/>
        <v>115</v>
      </c>
    </row>
    <row r="23" spans="1:8" ht="12.75">
      <c r="A23" s="6">
        <f t="shared" si="0"/>
        <v>2007</v>
      </c>
      <c r="B23" s="12">
        <f t="shared" si="1"/>
        <v>8</v>
      </c>
      <c r="C23" s="9"/>
      <c r="D23" s="1">
        <f aca="true" t="shared" si="4" ref="D23:D31">D22+1</f>
        <v>2</v>
      </c>
      <c r="E23" s="6"/>
      <c r="F23" s="15">
        <f aca="true" t="shared" si="5" ref="F23:F31">23.5*D23+2732</f>
        <v>2779</v>
      </c>
      <c r="G23" s="19">
        <f t="shared" si="2"/>
        <v>8</v>
      </c>
      <c r="H23" s="21">
        <f t="shared" si="3"/>
        <v>125</v>
      </c>
    </row>
    <row r="24" spans="1:8" ht="12.75">
      <c r="A24" s="6">
        <f t="shared" si="0"/>
        <v>2008</v>
      </c>
      <c r="B24" s="12">
        <f t="shared" si="1"/>
        <v>9</v>
      </c>
      <c r="C24" s="9"/>
      <c r="D24" s="1">
        <f t="shared" si="4"/>
        <v>3</v>
      </c>
      <c r="E24" s="6"/>
      <c r="F24" s="15">
        <f t="shared" si="5"/>
        <v>2802.5</v>
      </c>
      <c r="G24" s="19">
        <f t="shared" si="2"/>
        <v>9</v>
      </c>
      <c r="H24" s="21">
        <f t="shared" si="3"/>
        <v>135</v>
      </c>
    </row>
    <row r="25" spans="1:8" ht="12.75">
      <c r="A25" s="6">
        <f t="shared" si="0"/>
        <v>2009</v>
      </c>
      <c r="B25" s="12">
        <f t="shared" si="1"/>
        <v>10</v>
      </c>
      <c r="C25" s="9"/>
      <c r="D25" s="1">
        <f t="shared" si="4"/>
        <v>4</v>
      </c>
      <c r="E25" s="6"/>
      <c r="F25" s="15">
        <f t="shared" si="5"/>
        <v>2826</v>
      </c>
      <c r="G25" s="19">
        <f t="shared" si="2"/>
        <v>10</v>
      </c>
      <c r="H25" s="21">
        <f t="shared" si="3"/>
        <v>145</v>
      </c>
    </row>
    <row r="26" spans="1:8" ht="12.75">
      <c r="A26" s="6">
        <f t="shared" si="0"/>
        <v>2010</v>
      </c>
      <c r="B26" s="12">
        <f t="shared" si="1"/>
        <v>11</v>
      </c>
      <c r="C26" s="9"/>
      <c r="D26" s="1">
        <f t="shared" si="4"/>
        <v>5</v>
      </c>
      <c r="E26" s="6"/>
      <c r="F26" s="15">
        <f t="shared" si="5"/>
        <v>2849.5</v>
      </c>
      <c r="G26" s="19">
        <f t="shared" si="2"/>
        <v>11</v>
      </c>
      <c r="H26" s="21">
        <f t="shared" si="3"/>
        <v>155</v>
      </c>
    </row>
    <row r="27" spans="1:8" ht="12.75">
      <c r="A27" s="6">
        <f t="shared" si="0"/>
        <v>2011</v>
      </c>
      <c r="B27" s="12">
        <f t="shared" si="1"/>
        <v>12</v>
      </c>
      <c r="C27" s="9"/>
      <c r="D27" s="1">
        <f t="shared" si="4"/>
        <v>6</v>
      </c>
      <c r="E27" s="6"/>
      <c r="F27" s="15">
        <f t="shared" si="5"/>
        <v>2873</v>
      </c>
      <c r="G27" s="19">
        <f t="shared" si="2"/>
        <v>12</v>
      </c>
      <c r="H27" s="21">
        <f t="shared" si="3"/>
        <v>165</v>
      </c>
    </row>
    <row r="28" spans="1:8" ht="12.75">
      <c r="A28" s="6">
        <f t="shared" si="0"/>
        <v>2012</v>
      </c>
      <c r="B28" s="12">
        <f t="shared" si="1"/>
        <v>13</v>
      </c>
      <c r="C28" s="9"/>
      <c r="D28" s="1">
        <f t="shared" si="4"/>
        <v>7</v>
      </c>
      <c r="E28" s="6"/>
      <c r="F28" s="15">
        <f t="shared" si="5"/>
        <v>2896.5</v>
      </c>
      <c r="G28" s="19">
        <f t="shared" si="2"/>
        <v>13</v>
      </c>
      <c r="H28" s="21">
        <f t="shared" si="3"/>
        <v>175</v>
      </c>
    </row>
    <row r="29" spans="1:8" ht="12.75">
      <c r="A29" s="6">
        <f t="shared" si="0"/>
        <v>2013</v>
      </c>
      <c r="B29" s="12">
        <f t="shared" si="1"/>
        <v>14</v>
      </c>
      <c r="C29" s="9"/>
      <c r="D29" s="1">
        <f t="shared" si="4"/>
        <v>8</v>
      </c>
      <c r="E29" s="6"/>
      <c r="F29" s="15">
        <f t="shared" si="5"/>
        <v>2920</v>
      </c>
      <c r="G29" s="19">
        <f t="shared" si="2"/>
        <v>14</v>
      </c>
      <c r="H29" s="21">
        <f t="shared" si="3"/>
        <v>185</v>
      </c>
    </row>
    <row r="30" spans="1:8" ht="12.75">
      <c r="A30" s="6">
        <f t="shared" si="0"/>
        <v>2014</v>
      </c>
      <c r="B30" s="12">
        <f t="shared" si="1"/>
        <v>15</v>
      </c>
      <c r="C30" s="9"/>
      <c r="D30" s="1">
        <f t="shared" si="4"/>
        <v>9</v>
      </c>
      <c r="E30" s="6"/>
      <c r="F30" s="15">
        <f t="shared" si="5"/>
        <v>2943.5</v>
      </c>
      <c r="G30" s="19">
        <f t="shared" si="2"/>
        <v>15</v>
      </c>
      <c r="H30" s="21">
        <f t="shared" si="3"/>
        <v>195</v>
      </c>
    </row>
    <row r="31" spans="1:8" ht="12.75">
      <c r="A31" s="6">
        <f t="shared" si="0"/>
        <v>2015</v>
      </c>
      <c r="B31" s="12">
        <f t="shared" si="1"/>
        <v>16</v>
      </c>
      <c r="C31" s="9"/>
      <c r="D31" s="1">
        <f t="shared" si="4"/>
        <v>10</v>
      </c>
      <c r="E31" s="6">
        <v>0</v>
      </c>
      <c r="F31" s="15">
        <f t="shared" si="5"/>
        <v>2967</v>
      </c>
      <c r="G31" s="19">
        <f t="shared" si="2"/>
        <v>16</v>
      </c>
      <c r="H31" s="21">
        <f t="shared" si="3"/>
        <v>205</v>
      </c>
    </row>
    <row r="32" spans="1:8" ht="12.75">
      <c r="A32" s="6">
        <f t="shared" si="0"/>
        <v>2016</v>
      </c>
      <c r="B32" s="12">
        <f t="shared" si="1"/>
        <v>17</v>
      </c>
      <c r="C32" s="9"/>
      <c r="D32" s="1"/>
      <c r="E32" s="6">
        <f>E31+1</f>
        <v>1</v>
      </c>
      <c r="F32" s="15">
        <f>11.75*E32+2967</f>
        <v>2978.75</v>
      </c>
      <c r="G32" s="19">
        <f t="shared" si="2"/>
        <v>17</v>
      </c>
      <c r="H32" s="21">
        <f t="shared" si="3"/>
        <v>215</v>
      </c>
    </row>
    <row r="33" spans="1:8" ht="12.75">
      <c r="A33" s="6">
        <f t="shared" si="0"/>
        <v>2017</v>
      </c>
      <c r="B33" s="12">
        <f t="shared" si="1"/>
        <v>18</v>
      </c>
      <c r="C33" s="9"/>
      <c r="D33" s="1"/>
      <c r="E33" s="6">
        <f>E32+1</f>
        <v>2</v>
      </c>
      <c r="F33" s="15">
        <f aca="true" t="shared" si="6" ref="F33:F46">11.75*E33+2967</f>
        <v>2990.5</v>
      </c>
      <c r="G33" s="19">
        <f t="shared" si="2"/>
        <v>18</v>
      </c>
      <c r="H33" s="21">
        <f t="shared" si="3"/>
        <v>225</v>
      </c>
    </row>
    <row r="34" spans="1:8" ht="12.75">
      <c r="A34" s="6">
        <f t="shared" si="0"/>
        <v>2018</v>
      </c>
      <c r="B34" s="12">
        <f t="shared" si="1"/>
        <v>19</v>
      </c>
      <c r="C34" s="9"/>
      <c r="D34" s="1"/>
      <c r="E34" s="6">
        <f aca="true" t="shared" si="7" ref="E34:E46">E33+1</f>
        <v>3</v>
      </c>
      <c r="F34" s="15">
        <f t="shared" si="6"/>
        <v>3002.25</v>
      </c>
      <c r="G34" s="19">
        <f t="shared" si="2"/>
        <v>19</v>
      </c>
      <c r="H34" s="21">
        <f t="shared" si="3"/>
        <v>235</v>
      </c>
    </row>
    <row r="35" spans="1:8" ht="12.75">
      <c r="A35" s="6">
        <f t="shared" si="0"/>
        <v>2019</v>
      </c>
      <c r="B35" s="12">
        <f t="shared" si="1"/>
        <v>20</v>
      </c>
      <c r="C35" s="9"/>
      <c r="D35" s="1"/>
      <c r="E35" s="6">
        <f t="shared" si="7"/>
        <v>4</v>
      </c>
      <c r="F35" s="15">
        <f t="shared" si="6"/>
        <v>3014</v>
      </c>
      <c r="G35" s="19">
        <f t="shared" si="2"/>
        <v>20</v>
      </c>
      <c r="H35" s="21">
        <f t="shared" si="3"/>
        <v>245</v>
      </c>
    </row>
    <row r="36" spans="1:8" ht="12.75">
      <c r="A36" s="6">
        <f t="shared" si="0"/>
        <v>2020</v>
      </c>
      <c r="B36" s="12">
        <f t="shared" si="1"/>
        <v>21</v>
      </c>
      <c r="C36" s="9"/>
      <c r="D36" s="1"/>
      <c r="E36" s="6">
        <f t="shared" si="7"/>
        <v>5</v>
      </c>
      <c r="F36" s="15">
        <f t="shared" si="6"/>
        <v>3025.75</v>
      </c>
      <c r="G36" s="19">
        <f t="shared" si="2"/>
        <v>21</v>
      </c>
      <c r="H36" s="21">
        <f t="shared" si="3"/>
        <v>255</v>
      </c>
    </row>
    <row r="37" spans="1:8" ht="12.75">
      <c r="A37" s="6">
        <f t="shared" si="0"/>
        <v>2021</v>
      </c>
      <c r="B37" s="12">
        <f t="shared" si="1"/>
        <v>22</v>
      </c>
      <c r="C37" s="9"/>
      <c r="D37" s="1"/>
      <c r="E37" s="6">
        <f t="shared" si="7"/>
        <v>6</v>
      </c>
      <c r="F37" s="15">
        <f t="shared" si="6"/>
        <v>3037.5</v>
      </c>
      <c r="G37" s="19">
        <f t="shared" si="2"/>
        <v>22</v>
      </c>
      <c r="H37" s="21">
        <f t="shared" si="3"/>
        <v>265</v>
      </c>
    </row>
    <row r="38" spans="1:8" ht="12.75">
      <c r="A38" s="6">
        <f t="shared" si="0"/>
        <v>2022</v>
      </c>
      <c r="B38" s="12">
        <f t="shared" si="1"/>
        <v>23</v>
      </c>
      <c r="C38" s="9"/>
      <c r="D38" s="1"/>
      <c r="E38" s="6">
        <f t="shared" si="7"/>
        <v>7</v>
      </c>
      <c r="F38" s="15">
        <f t="shared" si="6"/>
        <v>3049.25</v>
      </c>
      <c r="G38" s="19">
        <f t="shared" si="2"/>
        <v>23</v>
      </c>
      <c r="H38" s="21">
        <f t="shared" si="3"/>
        <v>275</v>
      </c>
    </row>
    <row r="39" spans="1:8" ht="12.75">
      <c r="A39" s="6">
        <f t="shared" si="0"/>
        <v>2023</v>
      </c>
      <c r="B39" s="12">
        <f t="shared" si="1"/>
        <v>24</v>
      </c>
      <c r="C39" s="9"/>
      <c r="D39" s="1"/>
      <c r="E39" s="6">
        <f t="shared" si="7"/>
        <v>8</v>
      </c>
      <c r="F39" s="15">
        <f t="shared" si="6"/>
        <v>3061</v>
      </c>
      <c r="G39" s="19">
        <f t="shared" si="2"/>
        <v>24</v>
      </c>
      <c r="H39" s="21">
        <f t="shared" si="3"/>
        <v>285</v>
      </c>
    </row>
    <row r="40" spans="1:8" ht="12.75">
      <c r="A40" s="6">
        <f t="shared" si="0"/>
        <v>2024</v>
      </c>
      <c r="B40" s="12">
        <f t="shared" si="1"/>
        <v>25</v>
      </c>
      <c r="C40" s="9"/>
      <c r="D40" s="1"/>
      <c r="E40" s="6">
        <f t="shared" si="7"/>
        <v>9</v>
      </c>
      <c r="F40" s="15">
        <f t="shared" si="6"/>
        <v>3072.75</v>
      </c>
      <c r="G40" s="19">
        <f t="shared" si="2"/>
        <v>25</v>
      </c>
      <c r="H40" s="21">
        <f t="shared" si="3"/>
        <v>295</v>
      </c>
    </row>
    <row r="41" spans="1:8" ht="12.75">
      <c r="A41" s="6">
        <f t="shared" si="0"/>
        <v>2025</v>
      </c>
      <c r="B41" s="12">
        <f t="shared" si="1"/>
        <v>26</v>
      </c>
      <c r="C41" s="9"/>
      <c r="D41" s="1"/>
      <c r="E41" s="6">
        <f t="shared" si="7"/>
        <v>10</v>
      </c>
      <c r="F41" s="15">
        <f t="shared" si="6"/>
        <v>3084.5</v>
      </c>
      <c r="G41" s="19">
        <f t="shared" si="2"/>
        <v>26</v>
      </c>
      <c r="H41" s="21">
        <f t="shared" si="3"/>
        <v>305</v>
      </c>
    </row>
    <row r="42" spans="1:8" ht="12.75">
      <c r="A42" s="6">
        <f t="shared" si="0"/>
        <v>2026</v>
      </c>
      <c r="B42" s="12">
        <f t="shared" si="1"/>
        <v>27</v>
      </c>
      <c r="C42" s="9"/>
      <c r="D42" s="1"/>
      <c r="E42" s="6">
        <f t="shared" si="7"/>
        <v>11</v>
      </c>
      <c r="F42" s="15">
        <f t="shared" si="6"/>
        <v>3096.25</v>
      </c>
      <c r="G42" s="19">
        <f t="shared" si="2"/>
        <v>27</v>
      </c>
      <c r="H42" s="21">
        <f t="shared" si="3"/>
        <v>315</v>
      </c>
    </row>
    <row r="43" spans="1:8" ht="12.75">
      <c r="A43" s="6">
        <f t="shared" si="0"/>
        <v>2027</v>
      </c>
      <c r="B43" s="12">
        <f t="shared" si="1"/>
        <v>28</v>
      </c>
      <c r="C43" s="9"/>
      <c r="D43" s="1"/>
      <c r="E43" s="6">
        <f t="shared" si="7"/>
        <v>12</v>
      </c>
      <c r="F43" s="15">
        <f t="shared" si="6"/>
        <v>3108</v>
      </c>
      <c r="G43" s="19">
        <f t="shared" si="2"/>
        <v>28</v>
      </c>
      <c r="H43" s="21">
        <f t="shared" si="3"/>
        <v>325</v>
      </c>
    </row>
    <row r="44" spans="1:8" ht="12.75">
      <c r="A44" s="6">
        <f t="shared" si="0"/>
        <v>2028</v>
      </c>
      <c r="B44" s="12">
        <f t="shared" si="1"/>
        <v>29</v>
      </c>
      <c r="C44" s="9"/>
      <c r="D44" s="1"/>
      <c r="E44" s="6">
        <f t="shared" si="7"/>
        <v>13</v>
      </c>
      <c r="F44" s="15">
        <f t="shared" si="6"/>
        <v>3119.75</v>
      </c>
      <c r="G44" s="19">
        <f t="shared" si="2"/>
        <v>29</v>
      </c>
      <c r="H44" s="21">
        <f t="shared" si="3"/>
        <v>335</v>
      </c>
    </row>
    <row r="45" spans="1:8" ht="12.75">
      <c r="A45" s="6">
        <f>A44+1</f>
        <v>2029</v>
      </c>
      <c r="B45" s="12">
        <f t="shared" si="1"/>
        <v>30</v>
      </c>
      <c r="C45" s="9"/>
      <c r="D45" s="1"/>
      <c r="E45" s="6">
        <f t="shared" si="7"/>
        <v>14</v>
      </c>
      <c r="F45" s="15">
        <f t="shared" si="6"/>
        <v>3131.5</v>
      </c>
      <c r="G45" s="19">
        <f t="shared" si="2"/>
        <v>30</v>
      </c>
      <c r="H45" s="21">
        <f t="shared" si="3"/>
        <v>345</v>
      </c>
    </row>
    <row r="46" spans="1:8" ht="13.5" thickBot="1">
      <c r="A46" s="6">
        <f t="shared" si="0"/>
        <v>2030</v>
      </c>
      <c r="B46" s="13">
        <f t="shared" si="1"/>
        <v>31</v>
      </c>
      <c r="C46" s="9"/>
      <c r="D46" s="1"/>
      <c r="E46" s="6">
        <f t="shared" si="7"/>
        <v>15</v>
      </c>
      <c r="F46" s="16">
        <f t="shared" si="6"/>
        <v>3143.25</v>
      </c>
      <c r="G46" s="19">
        <f t="shared" si="2"/>
        <v>31</v>
      </c>
      <c r="H46" s="22">
        <f t="shared" si="3"/>
        <v>355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2010-04-29T09:07:00Z</dcterms:created>
  <dcterms:modified xsi:type="dcterms:W3CDTF">2010-04-29T09:31:33Z</dcterms:modified>
  <cp:category/>
  <cp:version/>
  <cp:contentType/>
  <cp:contentStatus/>
</cp:coreProperties>
</file>