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<sst xmlns="http://schemas.openxmlformats.org/spreadsheetml/2006/main" count="18" uniqueCount="15">
  <si>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</si>
  <si>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</si>
  <si>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</si>
  <si>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</si>
  <si>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</si>
  <si>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</si>
  <si>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</si>
  <si>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</si>
  <si>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</si>
  <si>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</si>
  <si>
    <t>Indexzahlen</t>
  </si>
  <si>
    <t>Bezug 1999 = 100%</t>
  </si>
  <si>
    <t>zum gefährlichen</t>
  </si>
  <si>
    <t>Abfall aus der Produktion</t>
  </si>
  <si>
    <t>Bezug Vorjahr=100%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</si>
</sst>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Gefährliche Abfälle aus der Produktion</a:t>
            </a:r>
          </a:p>
        </c:rich>
      </c:tx>
      <c:layout>
        <c:manualLayout>
          <c:xMode val="factor"/>
          <c:yMode val="factor"/>
          <c:x val="0.04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375"/>
          <c:w val="0.92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Tabelle1!$H$8:$H$19</c:f>
              <c:numCache>
                <c:ptCount val="12"/>
                <c:pt idx="3">
                  <c:v>6313</c:v>
                </c:pt>
                <c:pt idx="4">
                  <c:v>6987</c:v>
                </c:pt>
                <c:pt idx="5">
                  <c:v>7662</c:v>
                </c:pt>
                <c:pt idx="6">
                  <c:v>9949</c:v>
                </c:pt>
                <c:pt idx="7">
                  <c:v>9643</c:v>
                </c:pt>
                <c:pt idx="8">
                  <c:v>8919</c:v>
                </c:pt>
                <c:pt idx="9">
                  <c:v>8744</c:v>
                </c:pt>
                <c:pt idx="10">
                  <c:v>9013</c:v>
                </c:pt>
                <c:pt idx="11">
                  <c:v>8731</c:v>
                </c:pt>
              </c:numCache>
            </c:numRef>
          </c:yVal>
          <c:smooth val="0"/>
        </c:ser>
        <c:axId val="44124732"/>
        <c:axId val="61578269"/>
      </c:scatterChart>
      <c:valAx>
        <c:axId val="4412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1996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578269"/>
        <c:crosses val="autoZero"/>
        <c:crossBetween val="midCat"/>
        <c:dispUnits/>
      </c:valAx>
      <c:valAx>
        <c:axId val="6157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24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
zu gefährlichen Abfällen aus der Produktion</a:t>
            </a:r>
          </a:p>
        </c:rich>
      </c:tx>
      <c:layout>
        <c:manualLayout>
          <c:xMode val="factor"/>
          <c:yMode val="factor"/>
          <c:x val="0.00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2925"/>
          <c:w val="0.89875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Tabelle1!$K$8:$K$19</c:f>
              <c:numCache>
                <c:ptCount val="12"/>
                <c:pt idx="3">
                  <c:v>100</c:v>
                </c:pt>
                <c:pt idx="4">
                  <c:v>110.7</c:v>
                </c:pt>
                <c:pt idx="5">
                  <c:v>121.4</c:v>
                </c:pt>
                <c:pt idx="6">
                  <c:v>157.6</c:v>
                </c:pt>
                <c:pt idx="7">
                  <c:v>152.7</c:v>
                </c:pt>
                <c:pt idx="8">
                  <c:v>141.3</c:v>
                </c:pt>
                <c:pt idx="9">
                  <c:v>138.5</c:v>
                </c:pt>
                <c:pt idx="10">
                  <c:v>142.8</c:v>
                </c:pt>
                <c:pt idx="11">
                  <c:v>138.3</c:v>
                </c:pt>
              </c:numCache>
            </c:numRef>
          </c:yVal>
          <c:smooth val="0"/>
        </c:ser>
        <c:axId val="17333510"/>
        <c:axId val="21783863"/>
      </c:scatterChart>
      <c:valAx>
        <c:axId val="17333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1996)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783863"/>
        <c:crosses val="autoZero"/>
        <c:crossBetween val="midCat"/>
        <c:dispUnits/>
      </c:valAx>
      <c:valAx>
        <c:axId val="2178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(100% = 1999)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333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
zu gefährlichen Abfällen aus der Produktion</a:t>
            </a:r>
          </a:p>
        </c:rich>
      </c:tx>
      <c:layout>
        <c:manualLayout>
          <c:xMode val="factor"/>
          <c:yMode val="factor"/>
          <c:x val="0.06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675"/>
          <c:w val="0.910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Tabelle1!$L$8:$L$19</c:f>
              <c:numCache>
                <c:ptCount val="12"/>
                <c:pt idx="4">
                  <c:v>110.7</c:v>
                </c:pt>
                <c:pt idx="5">
                  <c:v>109.7</c:v>
                </c:pt>
                <c:pt idx="6">
                  <c:v>129.8</c:v>
                </c:pt>
                <c:pt idx="7">
                  <c:v>96.9</c:v>
                </c:pt>
                <c:pt idx="8">
                  <c:v>92.5</c:v>
                </c:pt>
                <c:pt idx="9">
                  <c:v>98</c:v>
                </c:pt>
                <c:pt idx="10">
                  <c:v>103.1</c:v>
                </c:pt>
                <c:pt idx="11">
                  <c:v>96.9</c:v>
                </c:pt>
              </c:numCache>
            </c:numRef>
          </c:yVal>
          <c:smooth val="0"/>
        </c:ser>
        <c:axId val="61837040"/>
        <c:axId val="19662449"/>
      </c:scatterChart>
      <c:valAx>
        <c:axId val="6183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1996)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662449"/>
        <c:crosses val="autoZero"/>
        <c:crossBetween val="midCat"/>
        <c:dispUnits/>
      </c:valAx>
      <c:valAx>
        <c:axId val="19662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(Vorjahr = 100%)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6029325" cy="438150"/>
    <xdr:sp>
      <xdr:nvSpPr>
        <xdr:cNvPr id="1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Abfälle aus Produktion und Gewerbe in Deutschland
in Tausend Tonnen</a:t>
          </a:r>
        </a:p>
      </xdr:txBody>
    </xdr:sp>
    <xdr:clientData/>
  </xdr:oneCellAnchor>
  <xdr:twoCellAnchor>
    <xdr:from>
      <xdr:col>1</xdr:col>
      <xdr:colOff>9525</xdr:colOff>
      <xdr:row>21</xdr:row>
      <xdr:rowOff>152400</xdr:rowOff>
    </xdr:from>
    <xdr:to>
      <xdr:col>6</xdr:col>
      <xdr:colOff>57150</xdr:colOff>
      <xdr:row>38</xdr:row>
      <xdr:rowOff>123825</xdr:rowOff>
    </xdr:to>
    <xdr:graphicFrame>
      <xdr:nvGraphicFramePr>
        <xdr:cNvPr id="2" name="Chart 5"/>
        <xdr:cNvGraphicFramePr/>
      </xdr:nvGraphicFramePr>
      <xdr:xfrm>
        <a:off x="342900" y="3600450"/>
        <a:ext cx="40100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21</xdr:row>
      <xdr:rowOff>19050</xdr:rowOff>
    </xdr:from>
    <xdr:to>
      <xdr:col>10</xdr:col>
      <xdr:colOff>1552575</xdr:colOff>
      <xdr:row>39</xdr:row>
      <xdr:rowOff>66675</xdr:rowOff>
    </xdr:to>
    <xdr:graphicFrame>
      <xdr:nvGraphicFramePr>
        <xdr:cNvPr id="3" name="Chart 6"/>
        <xdr:cNvGraphicFramePr/>
      </xdr:nvGraphicFramePr>
      <xdr:xfrm>
        <a:off x="4981575" y="3467100"/>
        <a:ext cx="4029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21</xdr:row>
      <xdr:rowOff>19050</xdr:rowOff>
    </xdr:from>
    <xdr:to>
      <xdr:col>16</xdr:col>
      <xdr:colOff>180975</xdr:colOff>
      <xdr:row>39</xdr:row>
      <xdr:rowOff>47625</xdr:rowOff>
    </xdr:to>
    <xdr:graphicFrame>
      <xdr:nvGraphicFramePr>
        <xdr:cNvPr id="4" name="Chart 7"/>
        <xdr:cNvGraphicFramePr/>
      </xdr:nvGraphicFramePr>
      <xdr:xfrm>
        <a:off x="9601200" y="3467100"/>
        <a:ext cx="40195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9"/>
  <sheetViews>
    <sheetView tabSelected="1" workbookViewId="0" topLeftCell="G8">
      <selection activeCell="O17" sqref="O17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  <col min="11" max="11" width="24.28125" style="0" bestFit="1" customWidth="1"/>
    <col min="12" max="12" width="19.7109375" style="0" bestFit="1" customWidth="1"/>
  </cols>
  <sheetData>
    <row r="3" ht="13.5" thickBot="1"/>
    <row r="4" spans="11:12" ht="12.75">
      <c r="K4" s="27" t="s">
        <v>10</v>
      </c>
      <c r="L4" s="28"/>
    </row>
    <row r="5" spans="11:12" ht="13.5" thickBot="1">
      <c r="K5" s="29" t="s">
        <v>12</v>
      </c>
      <c r="L5" s="30"/>
    </row>
    <row r="6" spans="1:12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  <c r="K6" s="31" t="s">
        <v>13</v>
      </c>
      <c r="L6" s="32"/>
    </row>
    <row r="7" spans="1:12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  <c r="K7" s="25" t="s">
        <v>11</v>
      </c>
      <c r="L7" s="26" t="s">
        <v>14</v>
      </c>
    </row>
    <row r="8" spans="1:12" ht="12.75">
      <c r="A8" s="5">
        <v>1996</v>
      </c>
      <c r="B8" s="12">
        <v>0</v>
      </c>
      <c r="C8" s="16">
        <v>44390</v>
      </c>
      <c r="D8" s="13"/>
      <c r="E8" s="19">
        <v>44390</v>
      </c>
      <c r="F8" s="16"/>
      <c r="G8" s="13">
        <v>43012</v>
      </c>
      <c r="H8" s="22"/>
      <c r="I8" s="16">
        <v>43012</v>
      </c>
      <c r="K8" s="33"/>
      <c r="L8" s="36"/>
    </row>
    <row r="9" spans="1:12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17"/>
      <c r="G9" s="14">
        <v>48088</v>
      </c>
      <c r="H9" s="23"/>
      <c r="I9" s="17">
        <v>48088</v>
      </c>
      <c r="K9" s="34"/>
      <c r="L9" s="37"/>
    </row>
    <row r="10" spans="1:12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17"/>
      <c r="G10" s="14">
        <v>48650</v>
      </c>
      <c r="H10" s="23"/>
      <c r="I10" s="17">
        <v>48650</v>
      </c>
      <c r="K10" s="34"/>
      <c r="L10" s="37"/>
    </row>
    <row r="11" spans="1:12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17">
        <v>36240</v>
      </c>
      <c r="G11" s="14">
        <v>44426</v>
      </c>
      <c r="H11" s="23">
        <v>6313</v>
      </c>
      <c r="I11" s="17">
        <v>37274</v>
      </c>
      <c r="K11" s="34">
        <v>100</v>
      </c>
      <c r="L11" s="37"/>
    </row>
    <row r="12" spans="1:12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17">
        <v>37667</v>
      </c>
      <c r="G12" s="14">
        <v>47657</v>
      </c>
      <c r="H12" s="23">
        <v>6987</v>
      </c>
      <c r="I12" s="17">
        <v>39754</v>
      </c>
      <c r="K12" s="34">
        <f>ROUND(((H12*100)/6313),1)</f>
        <v>110.7</v>
      </c>
      <c r="L12" s="37">
        <f>ROUND(((H12*100)/H11),1)</f>
        <v>110.7</v>
      </c>
    </row>
    <row r="13" spans="1:12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17">
        <v>36285</v>
      </c>
      <c r="G13" s="14">
        <v>45314</v>
      </c>
      <c r="H13" s="23">
        <v>7662</v>
      </c>
      <c r="I13" s="17">
        <v>37173</v>
      </c>
      <c r="K13" s="34">
        <f aca="true" t="shared" si="1" ref="K13:K19">ROUND(((H13*100)/6313),1)</f>
        <v>121.4</v>
      </c>
      <c r="L13" s="37">
        <f>ROUND(((H13*100)/H12),1)</f>
        <v>109.7</v>
      </c>
    </row>
    <row r="14" spans="1:12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17">
        <v>46660</v>
      </c>
      <c r="G14" s="14">
        <v>42218</v>
      </c>
      <c r="H14" s="23">
        <v>9949</v>
      </c>
      <c r="I14" s="17">
        <v>32770</v>
      </c>
      <c r="K14" s="34">
        <f t="shared" si="1"/>
        <v>157.6</v>
      </c>
      <c r="L14" s="37">
        <f aca="true" t="shared" si="2" ref="L14:L19">ROUND(((H14*100)/H13),1)</f>
        <v>129.8</v>
      </c>
    </row>
    <row r="15" spans="1:12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17">
        <v>43931</v>
      </c>
      <c r="G15" s="14">
        <v>46712</v>
      </c>
      <c r="H15" s="23">
        <v>9643</v>
      </c>
      <c r="I15" s="17">
        <v>37114</v>
      </c>
      <c r="K15" s="34">
        <f t="shared" si="1"/>
        <v>152.7</v>
      </c>
      <c r="L15" s="37">
        <f t="shared" si="2"/>
        <v>96.9</v>
      </c>
    </row>
    <row r="16" spans="1:12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17">
        <v>43149</v>
      </c>
      <c r="G16" s="14">
        <v>53005</v>
      </c>
      <c r="H16" s="23">
        <v>8919</v>
      </c>
      <c r="I16" s="17">
        <v>43813</v>
      </c>
      <c r="K16" s="34">
        <f t="shared" si="1"/>
        <v>141.3</v>
      </c>
      <c r="L16" s="37">
        <f t="shared" si="2"/>
        <v>92.5</v>
      </c>
    </row>
    <row r="17" spans="1:12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17">
        <v>41412</v>
      </c>
      <c r="G17" s="14">
        <v>48094</v>
      </c>
      <c r="H17" s="23">
        <v>8744</v>
      </c>
      <c r="I17" s="17">
        <v>38718</v>
      </c>
      <c r="K17" s="34">
        <f t="shared" si="1"/>
        <v>138.5</v>
      </c>
      <c r="L17" s="37">
        <f t="shared" si="2"/>
        <v>98</v>
      </c>
    </row>
    <row r="18" spans="1:12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17">
        <v>40827</v>
      </c>
      <c r="G18" s="14">
        <v>54785</v>
      </c>
      <c r="H18" s="23">
        <v>9013</v>
      </c>
      <c r="I18" s="17">
        <v>45662</v>
      </c>
      <c r="K18" s="34">
        <f t="shared" si="1"/>
        <v>142.8</v>
      </c>
      <c r="L18" s="37">
        <f t="shared" si="2"/>
        <v>103.1</v>
      </c>
    </row>
    <row r="19" spans="1:12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18">
        <v>41750</v>
      </c>
      <c r="G19" s="15">
        <v>58491</v>
      </c>
      <c r="H19" s="24">
        <v>8731</v>
      </c>
      <c r="I19" s="18">
        <v>48835</v>
      </c>
      <c r="K19" s="35">
        <f t="shared" si="1"/>
        <v>138.3</v>
      </c>
      <c r="L19" s="38">
        <f t="shared" si="2"/>
        <v>96.9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2010-05-29T09:06:16Z</dcterms:modified>
  <cp:category/>
  <cp:version/>
  <cp:contentType/>
  <cp:contentStatus/>
</cp:coreProperties>
</file>